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4055" windowHeight="5100" tabRatio="601" activeTab="0"/>
  </bookViews>
  <sheets>
    <sheet name="Nombres" sheetId="1" r:id="rId1"/>
    <sheet name="H24" sheetId="2" r:id="rId2"/>
    <sheet name="Code génétique" sheetId="3" r:id="rId3"/>
    <sheet name="Acides" sheetId="4" r:id="rId4"/>
    <sheet name="Codons" sheetId="5" r:id="rId5"/>
    <sheet name="Bases" sheetId="6" r:id="rId6"/>
    <sheet name="XS" sheetId="7" r:id="rId7"/>
  </sheets>
  <externalReferences>
    <externalReference r:id="rId10"/>
  </externalReferences>
  <definedNames>
    <definedName name="TableA">'Acides'!$B$5:$R$27</definedName>
    <definedName name="TableB">'[1]Bases'!$B$4:$H$8</definedName>
    <definedName name="TableBases">'Bases'!$B$5:$H$9</definedName>
  </definedNames>
  <calcPr fullCalcOnLoad="1"/>
</workbook>
</file>

<file path=xl/sharedStrings.xml><?xml version="1.0" encoding="utf-8"?>
<sst xmlns="http://schemas.openxmlformats.org/spreadsheetml/2006/main" count="1343" uniqueCount="382">
  <si>
    <t>Cible</t>
  </si>
  <si>
    <t>Nbr d'intervales de longueur donnée:</t>
  </si>
  <si>
    <t>Code</t>
  </si>
  <si>
    <t>Type de Base</t>
  </si>
  <si>
    <t>Code Binaire</t>
  </si>
  <si>
    <t>Code Décimal</t>
  </si>
  <si>
    <t>Code Couleur</t>
  </si>
  <si>
    <t>Base complément.</t>
  </si>
  <si>
    <t>A</t>
  </si>
  <si>
    <t>Adénine</t>
  </si>
  <si>
    <t>Pyrimidine</t>
  </si>
  <si>
    <t>10</t>
  </si>
  <si>
    <t>Vert</t>
  </si>
  <si>
    <t>U</t>
  </si>
  <si>
    <t>C</t>
  </si>
  <si>
    <t>Cytosine</t>
  </si>
  <si>
    <t>Purine</t>
  </si>
  <si>
    <t>01</t>
  </si>
  <si>
    <t>Bleu</t>
  </si>
  <si>
    <t>G</t>
  </si>
  <si>
    <t>Guanine</t>
  </si>
  <si>
    <t>11</t>
  </si>
  <si>
    <t>Jaune</t>
  </si>
  <si>
    <t>Uracile</t>
  </si>
  <si>
    <t>00</t>
  </si>
  <si>
    <t>Rouge</t>
  </si>
  <si>
    <t>Nom</t>
  </si>
  <si>
    <t>Table des Bases de l'ARN messager et numérotation adopté</t>
  </si>
  <si>
    <t>Acide</t>
  </si>
  <si>
    <t>Ala</t>
  </si>
  <si>
    <t>Alanine</t>
  </si>
  <si>
    <t>Arg</t>
  </si>
  <si>
    <t>Arginine</t>
  </si>
  <si>
    <t>Asn</t>
  </si>
  <si>
    <t>Asparagine</t>
  </si>
  <si>
    <t>Asp</t>
  </si>
  <si>
    <t>Cys</t>
  </si>
  <si>
    <t>Gln</t>
  </si>
  <si>
    <t>Glu</t>
  </si>
  <si>
    <t>Glutamine</t>
  </si>
  <si>
    <t>Gly</t>
  </si>
  <si>
    <t>Glycine</t>
  </si>
  <si>
    <t>His</t>
  </si>
  <si>
    <t>Ile</t>
  </si>
  <si>
    <t>Isoleucine</t>
  </si>
  <si>
    <t>Leu</t>
  </si>
  <si>
    <t>Leucine</t>
  </si>
  <si>
    <t>Lys</t>
  </si>
  <si>
    <t>Lysine</t>
  </si>
  <si>
    <t>Met</t>
  </si>
  <si>
    <t>Méthionine</t>
  </si>
  <si>
    <t>Phe</t>
  </si>
  <si>
    <t>Pro</t>
  </si>
  <si>
    <t>Proline</t>
  </si>
  <si>
    <t>Ser</t>
  </si>
  <si>
    <t>Thr</t>
  </si>
  <si>
    <t>Trp</t>
  </si>
  <si>
    <t>Tryptophane</t>
  </si>
  <si>
    <t>Tyr</t>
  </si>
  <si>
    <t>Tyrosine</t>
  </si>
  <si>
    <t>Val</t>
  </si>
  <si>
    <t>Valine</t>
  </si>
  <si>
    <t>Stop1</t>
  </si>
  <si>
    <t>Stop2</t>
  </si>
  <si>
    <t>et codons coorespondants</t>
  </si>
  <si>
    <t>GAU</t>
  </si>
  <si>
    <t>GAC</t>
  </si>
  <si>
    <t>CAA</t>
  </si>
  <si>
    <t>CAG</t>
  </si>
  <si>
    <t>GCU</t>
  </si>
  <si>
    <t>GCC</t>
  </si>
  <si>
    <t>GCA</t>
  </si>
  <si>
    <t>GCG</t>
  </si>
  <si>
    <t>CGU</t>
  </si>
  <si>
    <t>CGC</t>
  </si>
  <si>
    <t>CGA</t>
  </si>
  <si>
    <t>CGG</t>
  </si>
  <si>
    <t>AGA</t>
  </si>
  <si>
    <t>AGG</t>
  </si>
  <si>
    <t>AAU</t>
  </si>
  <si>
    <t>AAC</t>
  </si>
  <si>
    <t>UGU</t>
  </si>
  <si>
    <t>UGC</t>
  </si>
  <si>
    <t>GAA</t>
  </si>
  <si>
    <t>GAG</t>
  </si>
  <si>
    <t>GGU</t>
  </si>
  <si>
    <t>GGC</t>
  </si>
  <si>
    <t>GGA</t>
  </si>
  <si>
    <t>GGG</t>
  </si>
  <si>
    <t>CAU</t>
  </si>
  <si>
    <t>CAC</t>
  </si>
  <si>
    <t>AUU</t>
  </si>
  <si>
    <t>AUC</t>
  </si>
  <si>
    <t>AUA</t>
  </si>
  <si>
    <t>CUU</t>
  </si>
  <si>
    <t>CUC</t>
  </si>
  <si>
    <t>CUA</t>
  </si>
  <si>
    <t>CUG</t>
  </si>
  <si>
    <t>UUA</t>
  </si>
  <si>
    <t>UUG</t>
  </si>
  <si>
    <t>AAA</t>
  </si>
  <si>
    <t>AAG</t>
  </si>
  <si>
    <t>AUG</t>
  </si>
  <si>
    <t>UUU</t>
  </si>
  <si>
    <t>UUC</t>
  </si>
  <si>
    <t>CCU</t>
  </si>
  <si>
    <t>CCC</t>
  </si>
  <si>
    <t>CCA</t>
  </si>
  <si>
    <t>CCG</t>
  </si>
  <si>
    <t>UCU</t>
  </si>
  <si>
    <t>UCC</t>
  </si>
  <si>
    <t>UCA</t>
  </si>
  <si>
    <t>UCG</t>
  </si>
  <si>
    <t>AGU</t>
  </si>
  <si>
    <t>AGC</t>
  </si>
  <si>
    <t>UGA</t>
  </si>
  <si>
    <t>UAA</t>
  </si>
  <si>
    <t>UAG</t>
  </si>
  <si>
    <t>ACU</t>
  </si>
  <si>
    <t>ACC</t>
  </si>
  <si>
    <t>ACA</t>
  </si>
  <si>
    <t>ACG</t>
  </si>
  <si>
    <t>UGG</t>
  </si>
  <si>
    <t>UAU</t>
  </si>
  <si>
    <t>UAC</t>
  </si>
  <si>
    <t>GUU</t>
  </si>
  <si>
    <t>GUC</t>
  </si>
  <si>
    <t>GUA</t>
  </si>
  <si>
    <t>GUG</t>
  </si>
  <si>
    <t>Codon 1</t>
  </si>
  <si>
    <t>Codon 2</t>
  </si>
  <si>
    <t>Codon 3</t>
  </si>
  <si>
    <t>Codon 4</t>
  </si>
  <si>
    <t>Codon 5</t>
  </si>
  <si>
    <t>Codon 6</t>
  </si>
  <si>
    <t>Codon</t>
  </si>
  <si>
    <t>Fonction</t>
  </si>
  <si>
    <t>Code 3-binaire</t>
  </si>
  <si>
    <t>Code 3-décimal</t>
  </si>
  <si>
    <t>Valeur décimale GD</t>
  </si>
  <si>
    <t>Start</t>
  </si>
  <si>
    <t>Thy</t>
  </si>
  <si>
    <t>Stop</t>
  </si>
  <si>
    <t>Table des codons</t>
  </si>
  <si>
    <t>Il existe quatre nucléotides différents pour l'ARN : l'adénine (A), la guanine (G), L'uracile (U)  et la cytosine (C).</t>
  </si>
  <si>
    <t xml:space="preserve">Ils ont la particularité de s'unir deux à deux par complémentarité : l'adénine avec l'uracile et la cytosine avec la guanine. </t>
  </si>
  <si>
    <t>TableBases</t>
  </si>
  <si>
    <r>
      <t xml:space="preserve">Les mots du </t>
    </r>
    <r>
      <rPr>
        <i/>
        <sz val="11"/>
        <color indexed="8"/>
        <rFont val="Calibri"/>
        <family val="2"/>
      </rPr>
      <t>langage génétique</t>
    </r>
    <r>
      <rPr>
        <sz val="11"/>
        <color theme="1"/>
        <rFont val="Calibri"/>
        <family val="2"/>
      </rPr>
      <t xml:space="preserve">, appelés </t>
    </r>
    <r>
      <rPr>
        <b/>
        <sz val="11"/>
        <color indexed="8"/>
        <rFont val="Calibri"/>
        <family val="2"/>
      </rPr>
      <t>codons</t>
    </r>
    <r>
      <rPr>
        <sz val="11"/>
        <color theme="1"/>
        <rFont val="Calibri"/>
        <family val="2"/>
      </rPr>
      <t xml:space="preserve"> sont des triplets de nucléotides (A, C, U ou G).</t>
    </r>
  </si>
  <si>
    <t>Il existe 4³=64 combinaisons possibles de ces quatre lettres en triplets.</t>
  </si>
  <si>
    <r>
      <t xml:space="preserve">Trois codons, parmi ces 64 codes possibles, signifient la fin de la traduction (codon </t>
    </r>
    <r>
      <rPr>
        <i/>
        <sz val="11"/>
        <color indexed="8"/>
        <rFont val="Calibri"/>
        <family val="2"/>
      </rPr>
      <t>stop</t>
    </r>
    <r>
      <rPr>
        <sz val="11"/>
        <color theme="1"/>
        <rFont val="Calibri"/>
        <family val="2"/>
      </rPr>
      <t>).</t>
    </r>
  </si>
  <si>
    <t>Aux 61 autres codons ne correspondent que 20 acides aminés. Le code génétique est donc dit dégénéré ou redondant car un acide aminé est codé par plusieurs codons (on appelle ces codons « codons synonymes »). Ainsi, en moyenne une mutation génétique sur trois affectant une séquence d'ADN codante n'entraîne aucune modification de la protéine traduite.</t>
  </si>
  <si>
    <t>Le code génétique est donc dit dégénéré ou redondant car un acide aminé est codé par plusieurs codons (on appelle ces codons « codons synonymes »). Ainsi, en moyenne une mutation génétique sur trois affectant une séquence d'ADN codante n'entraîne aucune modification de la protéine traduite.</t>
  </si>
  <si>
    <t>Ainsi, en moyenne une mutation génétique sur trois affectant une séquence d'ADN codante n'entraîne aucune modification de la protéine traduite.</t>
  </si>
  <si>
    <t>Masse molaire</t>
  </si>
  <si>
    <t>pKa2 (-NH2)  </t>
  </si>
  <si>
    <t>89.09</t>
  </si>
  <si>
    <t>6.11</t>
  </si>
  <si>
    <t>2.35</t>
  </si>
  <si>
    <t>9.87</t>
  </si>
  <si>
    <t>7.86</t>
  </si>
  <si>
    <t>R</t>
  </si>
  <si>
    <t>174.20</t>
  </si>
  <si>
    <t>10.76</t>
  </si>
  <si>
    <t>1.82</t>
  </si>
  <si>
    <t>8.99</t>
  </si>
  <si>
    <t>12.48</t>
  </si>
  <si>
    <t>5.39</t>
  </si>
  <si>
    <t>N</t>
  </si>
  <si>
    <t>132.12</t>
  </si>
  <si>
    <t>5.41</t>
  </si>
  <si>
    <t>2.14</t>
  </si>
  <si>
    <t>8.72</t>
  </si>
  <si>
    <t>4.15</t>
  </si>
  <si>
    <t>Aspartate</t>
  </si>
  <si>
    <t>D</t>
  </si>
  <si>
    <t>133.10</t>
  </si>
  <si>
    <t>2.85</t>
  </si>
  <si>
    <t>1.99</t>
  </si>
  <si>
    <t>9.90</t>
  </si>
  <si>
    <t>3.90</t>
  </si>
  <si>
    <t>5.34</t>
  </si>
  <si>
    <t>Cystéine</t>
  </si>
  <si>
    <t>121.16</t>
  </si>
  <si>
    <t>5.05</t>
  </si>
  <si>
    <t>1.92</t>
  </si>
  <si>
    <t>10.70</t>
  </si>
  <si>
    <t>8.18</t>
  </si>
  <si>
    <t>1.51</t>
  </si>
  <si>
    <t>Glutamate</t>
  </si>
  <si>
    <t>E</t>
  </si>
  <si>
    <t>147.13</t>
  </si>
  <si>
    <t>3.15</t>
  </si>
  <si>
    <t>2.10</t>
  </si>
  <si>
    <t>9.47</t>
  </si>
  <si>
    <t>4.07</t>
  </si>
  <si>
    <t>6.66</t>
  </si>
  <si>
    <t>Q</t>
  </si>
  <si>
    <t>146.15</t>
  </si>
  <si>
    <t>5.65</t>
  </si>
  <si>
    <t>2.17</t>
  </si>
  <si>
    <t>9.13</t>
  </si>
  <si>
    <t>3.95</t>
  </si>
  <si>
    <t>75.07</t>
  </si>
  <si>
    <t>6.06</t>
  </si>
  <si>
    <t>9.78</t>
  </si>
  <si>
    <t>6.94</t>
  </si>
  <si>
    <t>Histidine</t>
  </si>
  <si>
    <t>H</t>
  </si>
  <si>
    <t>155.16</t>
  </si>
  <si>
    <t>7.60</t>
  </si>
  <si>
    <t>1.80</t>
  </si>
  <si>
    <t>9.33</t>
  </si>
  <si>
    <t>6.04</t>
  </si>
  <si>
    <t>2.29</t>
  </si>
  <si>
    <t>I</t>
  </si>
  <si>
    <t>131.17</t>
  </si>
  <si>
    <t>6.05</t>
  </si>
  <si>
    <t>2.32</t>
  </si>
  <si>
    <t>9.76</t>
  </si>
  <si>
    <t>5.91</t>
  </si>
  <si>
    <t>L</t>
  </si>
  <si>
    <t>6.01</t>
  </si>
  <si>
    <t>2.33</t>
  </si>
  <si>
    <t>9.74</t>
  </si>
  <si>
    <t>9.64</t>
  </si>
  <si>
    <t>K</t>
  </si>
  <si>
    <t>146.19</t>
  </si>
  <si>
    <t>9.60</t>
  </si>
  <si>
    <t>2.16</t>
  </si>
  <si>
    <t>9.06</t>
  </si>
  <si>
    <t>10.54</t>
  </si>
  <si>
    <t>5.93</t>
  </si>
  <si>
    <t>M</t>
  </si>
  <si>
    <t>149.21</t>
  </si>
  <si>
    <t>5.74</t>
  </si>
  <si>
    <t>2.13</t>
  </si>
  <si>
    <t>9.28</t>
  </si>
  <si>
    <t>2.37</t>
  </si>
  <si>
    <t>Phénylalanine</t>
  </si>
  <si>
    <t>F</t>
  </si>
  <si>
    <t>165.19</t>
  </si>
  <si>
    <t>5.49</t>
  </si>
  <si>
    <t>2.20</t>
  </si>
  <si>
    <t>9.31</t>
  </si>
  <si>
    <t>3.97</t>
  </si>
  <si>
    <t>P</t>
  </si>
  <si>
    <t>115.13</t>
  </si>
  <si>
    <t>6.30</t>
  </si>
  <si>
    <t>1.95</t>
  </si>
  <si>
    <t>10.64</t>
  </si>
  <si>
    <t>4.81</t>
  </si>
  <si>
    <t>Pyrrolysine</t>
  </si>
  <si>
    <t>O</t>
  </si>
  <si>
    <t>Pyl</t>
  </si>
  <si>
    <t>Sélénocystéine</t>
  </si>
  <si>
    <t>Sec</t>
  </si>
  <si>
    <t>168.053</t>
  </si>
  <si>
    <t>Sérine</t>
  </si>
  <si>
    <t>S</t>
  </si>
  <si>
    <t>105.09</t>
  </si>
  <si>
    <t>5.68</t>
  </si>
  <si>
    <t>2.19</t>
  </si>
  <si>
    <t>9.21</t>
  </si>
  <si>
    <t>6.83</t>
  </si>
  <si>
    <t>Thréonine</t>
  </si>
  <si>
    <t>T</t>
  </si>
  <si>
    <t>119.12</t>
  </si>
  <si>
    <t>5.60</t>
  </si>
  <si>
    <t>2.09</t>
  </si>
  <si>
    <t>9.10</t>
  </si>
  <si>
    <t>W</t>
  </si>
  <si>
    <t>204.23</t>
  </si>
  <si>
    <t>5.89</t>
  </si>
  <si>
    <t>2.46</t>
  </si>
  <si>
    <t>9.41</t>
  </si>
  <si>
    <t>1.14</t>
  </si>
  <si>
    <t>Y</t>
  </si>
  <si>
    <t>181.19</t>
  </si>
  <si>
    <t>5.64</t>
  </si>
  <si>
    <t>10.46</t>
  </si>
  <si>
    <t>3.04</t>
  </si>
  <si>
    <t>V</t>
  </si>
  <si>
    <t>117.15</t>
  </si>
  <si>
    <t>6.00</t>
  </si>
  <si>
    <t>2.39</t>
  </si>
  <si>
    <t>6.73</t>
  </si>
  <si>
    <t>Code1</t>
  </si>
  <si>
    <t>Code3</t>
  </si>
  <si>
    <t>Pl</t>
  </si>
  <si>
    <t>pKa1(-COOH) </t>
  </si>
  <si>
    <t>pKaR (-R) </t>
  </si>
  <si>
    <t>Abondance relative</t>
  </si>
  <si>
    <t>phénylalanine</t>
  </si>
  <si>
    <t>sérine</t>
  </si>
  <si>
    <t>tyrosine</t>
  </si>
  <si>
    <t>cystéine</t>
  </si>
  <si>
    <t>leucine</t>
  </si>
  <si>
    <t>stop</t>
  </si>
  <si>
    <t>tryptophane</t>
  </si>
  <si>
    <t>proline</t>
  </si>
  <si>
    <t>histidine</t>
  </si>
  <si>
    <t>arginine</t>
  </si>
  <si>
    <t>glutamine</t>
  </si>
  <si>
    <t>isoleucine</t>
  </si>
  <si>
    <t>thréonine</t>
  </si>
  <si>
    <t>asparagine</t>
  </si>
  <si>
    <t>lysine</t>
  </si>
  <si>
    <t>méthionine/start</t>
  </si>
  <si>
    <t>valine</t>
  </si>
  <si>
    <t>alanine</t>
  </si>
  <si>
    <t>acide aspartique</t>
  </si>
  <si>
    <t>glycine</t>
  </si>
  <si>
    <t>acide glutamique</t>
  </si>
  <si>
    <r>
      <t>La sélénocystéine (</t>
    </r>
    <r>
      <rPr>
        <b/>
        <sz val="11"/>
        <color indexed="8"/>
        <rFont val="Calibri"/>
        <family val="2"/>
      </rPr>
      <t>U</t>
    </r>
    <r>
      <rPr>
        <sz val="11"/>
        <color theme="1"/>
        <rFont val="Calibri"/>
        <family val="2"/>
      </rPr>
      <t xml:space="preserve">,  </t>
    </r>
    <r>
      <rPr>
        <b/>
        <sz val="11"/>
        <color indexed="8"/>
        <rFont val="Calibri"/>
        <family val="2"/>
      </rPr>
      <t>Sec</t>
    </r>
    <r>
      <rPr>
        <sz val="11"/>
        <color theme="1"/>
        <rFont val="Calibri"/>
        <family val="2"/>
      </rPr>
      <t xml:space="preserve">), qui est un acide aminé rare mais indispensable à la fonction des sélénoprotéines, est parfois considéré comme le </t>
    </r>
    <r>
      <rPr>
        <b/>
        <sz val="11"/>
        <color indexed="8"/>
        <rFont val="Calibri"/>
        <family val="2"/>
      </rPr>
      <t>vingt-et-unième acide aminé</t>
    </r>
    <r>
      <rPr>
        <sz val="11"/>
        <color theme="1"/>
        <rFont val="Calibri"/>
        <family val="2"/>
      </rPr>
      <t>.</t>
    </r>
  </si>
  <si>
    <t xml:space="preserve">La méthionine (M, Met) joue un rôle particulier dans la biosynthèse des protéines, puisque toutes les chaînes protéiques démarrent par l'incorporation d'une méthionine en position N-terminale. </t>
  </si>
  <si>
    <t>Table des 22 Acides Aminés.</t>
  </si>
  <si>
    <t>Nbr de codons</t>
  </si>
  <si>
    <t>TableA</t>
  </si>
  <si>
    <t>Par numéros</t>
  </si>
  <si>
    <t>Par ordre alphabétique des acides</t>
  </si>
  <si>
    <t>Par ordre de N° Leu, Ser et Arg les trois acides codés par 6 codons, sont disjoints</t>
  </si>
  <si>
    <t>…</t>
  </si>
  <si>
    <t>… Sérine</t>
  </si>
  <si>
    <t>… Arginine</t>
  </si>
  <si>
    <t>Stop2/Pyrrolysine</t>
  </si>
  <si>
    <t>Redondance</t>
  </si>
  <si>
    <t>Nbr de Premiers concernés</t>
  </si>
  <si>
    <t>Sérine4</t>
  </si>
  <si>
    <t>Sérine2</t>
  </si>
  <si>
    <t>Arginine4</t>
  </si>
  <si>
    <t>Arginine2</t>
  </si>
  <si>
    <t>Le 42 ne code rien</t>
  </si>
  <si>
    <t>1</t>
  </si>
  <si>
    <t>2</t>
  </si>
  <si>
    <t>3</t>
  </si>
  <si>
    <t>N° des codons</t>
  </si>
  <si>
    <t>Acides</t>
  </si>
  <si>
    <r>
      <t>4,</t>
    </r>
    <r>
      <rPr>
        <b/>
        <sz val="8"/>
        <color indexed="60"/>
        <rFont val="Verdana"/>
        <family val="2"/>
      </rPr>
      <t>5</t>
    </r>
  </si>
  <si>
    <r>
      <t>6,</t>
    </r>
    <r>
      <rPr>
        <b/>
        <sz val="8"/>
        <color indexed="60"/>
        <rFont val="Verdana"/>
        <family val="2"/>
      </rPr>
      <t>7</t>
    </r>
  </si>
  <si>
    <r>
      <t>8,</t>
    </r>
    <r>
      <rPr>
        <b/>
        <sz val="8"/>
        <color indexed="60"/>
        <rFont val="Verdana"/>
        <family val="2"/>
      </rPr>
      <t>9</t>
    </r>
  </si>
  <si>
    <r>
      <t>10,</t>
    </r>
    <r>
      <rPr>
        <b/>
        <sz val="8"/>
        <color indexed="60"/>
        <rFont val="Verdana"/>
        <family val="2"/>
      </rPr>
      <t>11</t>
    </r>
  </si>
  <si>
    <r>
      <t>12,</t>
    </r>
    <r>
      <rPr>
        <b/>
        <sz val="8"/>
        <color indexed="60"/>
        <rFont val="Verdana"/>
        <family val="2"/>
      </rPr>
      <t>13</t>
    </r>
  </si>
  <si>
    <r>
      <t>14,15,16,</t>
    </r>
    <r>
      <rPr>
        <b/>
        <sz val="8"/>
        <color indexed="60"/>
        <rFont val="Verdana"/>
        <family val="2"/>
      </rPr>
      <t>17</t>
    </r>
  </si>
  <si>
    <r>
      <t>19</t>
    </r>
    <r>
      <rPr>
        <sz val="8"/>
        <color indexed="8"/>
        <rFont val="Verdana"/>
        <family val="2"/>
      </rPr>
      <t>,20,21,22</t>
    </r>
  </si>
  <si>
    <r>
      <t>23</t>
    </r>
    <r>
      <rPr>
        <sz val="8"/>
        <color indexed="8"/>
        <rFont val="Verdana"/>
        <family val="2"/>
      </rPr>
      <t>,24,25,26</t>
    </r>
  </si>
  <si>
    <r>
      <t>27</t>
    </r>
    <r>
      <rPr>
        <sz val="8"/>
        <color indexed="8"/>
        <rFont val="Verdana"/>
        <family val="2"/>
      </rPr>
      <t>,28</t>
    </r>
  </si>
  <si>
    <r>
      <t>29</t>
    </r>
    <r>
      <rPr>
        <sz val="8"/>
        <color indexed="8"/>
        <rFont val="Verdana"/>
        <family val="2"/>
      </rPr>
      <t>,30</t>
    </r>
  </si>
  <si>
    <r>
      <t>30,3</t>
    </r>
    <r>
      <rPr>
        <b/>
        <sz val="8"/>
        <color indexed="60"/>
        <rFont val="Verdana"/>
        <family val="2"/>
      </rPr>
      <t>1</t>
    </r>
  </si>
  <si>
    <r>
      <t>32,33,34,35,36,</t>
    </r>
    <r>
      <rPr>
        <b/>
        <sz val="8"/>
        <rFont val="Verdana"/>
        <family val="2"/>
      </rPr>
      <t>37</t>
    </r>
  </si>
  <si>
    <r>
      <t>38,39,40,</t>
    </r>
    <r>
      <rPr>
        <b/>
        <sz val="8"/>
        <color indexed="60"/>
        <rFont val="Verdana"/>
        <family val="2"/>
      </rPr>
      <t>41</t>
    </r>
  </si>
  <si>
    <r>
      <t>43</t>
    </r>
    <r>
      <rPr>
        <sz val="8"/>
        <color indexed="8"/>
        <rFont val="Verdana"/>
        <family val="2"/>
      </rPr>
      <t>,44,45,46</t>
    </r>
  </si>
  <si>
    <r>
      <t>47</t>
    </r>
    <r>
      <rPr>
        <sz val="8"/>
        <color indexed="8"/>
        <rFont val="Verdana"/>
        <family val="2"/>
      </rPr>
      <t>,48,49,50,51,52</t>
    </r>
  </si>
  <si>
    <r>
      <t>53</t>
    </r>
    <r>
      <rPr>
        <sz val="8"/>
        <color indexed="8"/>
        <rFont val="Verdana"/>
        <family val="2"/>
      </rPr>
      <t>,54,55,56,57,58</t>
    </r>
  </si>
  <si>
    <r>
      <t>59</t>
    </r>
    <r>
      <rPr>
        <sz val="8"/>
        <color indexed="8"/>
        <rFont val="Verdana"/>
        <family val="2"/>
      </rPr>
      <t>,60</t>
    </r>
  </si>
  <si>
    <r>
      <t>61</t>
    </r>
    <r>
      <rPr>
        <sz val="8"/>
        <color indexed="8"/>
        <rFont val="Verdana"/>
        <family val="2"/>
      </rPr>
      <t>,62</t>
    </r>
  </si>
  <si>
    <r>
      <rPr>
        <sz val="8"/>
        <rFont val="Verdana"/>
        <family val="2"/>
      </rPr>
      <t>62,63</t>
    </r>
    <r>
      <rPr>
        <b/>
        <sz val="8"/>
        <color indexed="10"/>
        <rFont val="Verdana"/>
        <family val="2"/>
      </rPr>
      <t>,0</t>
    </r>
  </si>
  <si>
    <t>Le 18 ne code rien</t>
  </si>
  <si>
    <t>Le 30 code Gln et Phe</t>
  </si>
  <si>
    <t>Le 62 code Lys et Ile</t>
  </si>
  <si>
    <t>Met M Start</t>
  </si>
  <si>
    <t>Stop1/Séc. U</t>
  </si>
  <si>
    <t>Tryptophane W</t>
  </si>
  <si>
    <t>..S</t>
  </si>
  <si>
    <t>..R</t>
  </si>
  <si>
    <t>X</t>
  </si>
  <si>
    <t>Z</t>
  </si>
  <si>
    <t>JN Maisonnier 21 novembre 2008</t>
  </si>
  <si>
    <t>Calculs des espaces entre Bio-nombres (19 Nbr Premiers + Triplet [N1,N2,N3])</t>
  </si>
  <si>
    <t>Table de décomposition des Entiers N (en ligne) Modulo N (lu en colonne)</t>
  </si>
  <si>
    <t>Longueur intervalle avec le Bio-Nombre suivant</t>
  </si>
  <si>
    <t>Entiers</t>
  </si>
  <si>
    <t>Bio-Nombres</t>
  </si>
  <si>
    <t>Calculs des espaces entre Bio-nombres (19 Nbr Premiers + Quintuplet [N1,N2,N3,N4,N5])</t>
  </si>
  <si>
    <t>Cible 24</t>
  </si>
  <si>
    <t>Code génétique standard</t>
  </si>
  <si>
    <r>
      <t xml:space="preserve">Le </t>
    </r>
    <r>
      <rPr>
        <b/>
        <sz val="11"/>
        <color indexed="8"/>
        <rFont val="Calibri"/>
        <family val="2"/>
      </rPr>
      <t>code génétique</t>
    </r>
    <r>
      <rPr>
        <sz val="11"/>
        <color theme="1"/>
        <rFont val="Calibri"/>
        <family val="2"/>
      </rPr>
      <t xml:space="preserve"> désigne le système de correspondance mis en jeu lors de la transformation </t>
    </r>
  </si>
  <si>
    <t>de l'information génétique des gènes en protéines,  au cours du processus de traduction.</t>
  </si>
  <si>
    <t>Les ribosomes traduisent ainsi, en suivant ce code, l'enchaînement des bases nucléotidiques de l'ARN</t>
  </si>
  <si>
    <t>en une séquence d'acides aminés.</t>
  </si>
  <si>
    <t>Liens vers Wikipédia :</t>
  </si>
  <si>
    <t>Hypothèse d'un Code à 24 acides :</t>
  </si>
  <si>
    <t>Table de décomposition des Entiers N (en ligne) Modulo N (lu en colonne), permettant de détecter les nbrs premiers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</si>
</sst>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82">
    <font>
      <sz val="11"/>
      <color theme="1"/>
      <name val="Calibri"/>
      <family val="2"/>
    </font>
    <font>
      <sz val="11"/>
      <color indexed="8"/>
      <name val="Calibri"/>
      <family val="2"/>
    </font>
    <font>
      <sz val="12"/>
      <name val="Verdana"/>
      <family val="2"/>
    </font>
    <font>
      <sz val="10"/>
      <name val="Verdana"/>
      <family val="2"/>
    </font>
    <font>
      <b/>
      <sz val="10"/>
      <name val="Verdana"/>
      <family val="2"/>
    </font>
    <font>
      <sz val="8"/>
      <name val="Verdana"/>
      <family val="2"/>
    </font>
    <font>
      <b/>
      <sz val="11"/>
      <color indexed="8"/>
      <name val="Calibri"/>
      <family val="2"/>
    </font>
    <font>
      <i/>
      <sz val="11"/>
      <color indexed="8"/>
      <name val="Calibri"/>
      <family val="2"/>
    </font>
    <font>
      <sz val="11"/>
      <name val="Calibri"/>
      <family val="2"/>
    </font>
    <font>
      <sz val="8"/>
      <color indexed="8"/>
      <name val="Verdana"/>
      <family val="2"/>
    </font>
    <font>
      <b/>
      <sz val="8"/>
      <color indexed="60"/>
      <name val="Verdana"/>
      <family val="2"/>
    </font>
    <font>
      <b/>
      <sz val="8"/>
      <name val="Verdana"/>
      <family val="2"/>
    </font>
    <font>
      <b/>
      <sz val="8"/>
      <color indexed="10"/>
      <name val="Verdana"/>
      <family val="2"/>
    </font>
    <font>
      <sz val="16"/>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9"/>
      <color indexed="8"/>
      <name val="Calibri"/>
      <family val="2"/>
    </font>
    <font>
      <b/>
      <sz val="8"/>
      <color indexed="8"/>
      <name val="Calibri"/>
      <family val="2"/>
    </font>
    <font>
      <sz val="8"/>
      <color indexed="8"/>
      <name val="Calibri"/>
      <family val="2"/>
    </font>
    <font>
      <u val="single"/>
      <sz val="8"/>
      <color indexed="12"/>
      <name val="Calibri"/>
      <family val="2"/>
    </font>
    <font>
      <sz val="11"/>
      <color indexed="12"/>
      <name val="Calibri"/>
      <family val="2"/>
    </font>
    <font>
      <b/>
      <sz val="10"/>
      <color indexed="9"/>
      <name val="Verdana"/>
      <family val="2"/>
    </font>
    <font>
      <b/>
      <sz val="9"/>
      <color indexed="53"/>
      <name val="Calibri"/>
      <family val="2"/>
    </font>
    <font>
      <b/>
      <sz val="9"/>
      <color indexed="62"/>
      <name val="Calibri"/>
      <family val="2"/>
    </font>
    <font>
      <b/>
      <sz val="9"/>
      <color indexed="16"/>
      <name val="Calibri"/>
      <family val="2"/>
    </font>
    <font>
      <b/>
      <sz val="9"/>
      <color indexed="57"/>
      <name val="Calibri"/>
      <family val="2"/>
    </font>
    <font>
      <sz val="9"/>
      <color indexed="9"/>
      <name val="Calibri"/>
      <family val="2"/>
    </font>
    <font>
      <b/>
      <sz val="9"/>
      <color indexed="9"/>
      <name val="Calibri"/>
      <family val="2"/>
    </font>
    <font>
      <sz val="16"/>
      <color indexed="56"/>
      <name val="Arial"/>
      <family val="2"/>
    </font>
    <font>
      <sz val="10"/>
      <color indexed="60"/>
      <name val="Arial"/>
      <family val="2"/>
    </font>
    <font>
      <b/>
      <sz val="11"/>
      <color indexed="60"/>
      <name val="Calibri"/>
      <family val="2"/>
    </font>
    <font>
      <b/>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Calibri"/>
      <family val="2"/>
    </font>
    <font>
      <b/>
      <sz val="8"/>
      <color theme="1"/>
      <name val="Calibri"/>
      <family val="2"/>
    </font>
    <font>
      <sz val="8"/>
      <color theme="1"/>
      <name val="Calibri"/>
      <family val="2"/>
    </font>
    <font>
      <u val="single"/>
      <sz val="8"/>
      <color theme="10"/>
      <name val="Calibri"/>
      <family val="2"/>
    </font>
    <font>
      <sz val="11"/>
      <color theme="10"/>
      <name val="Calibri"/>
      <family val="2"/>
    </font>
    <font>
      <b/>
      <sz val="10"/>
      <color theme="0"/>
      <name val="Verdana"/>
      <family val="2"/>
    </font>
    <font>
      <b/>
      <sz val="9"/>
      <color theme="9" tint="-0.24997000396251678"/>
      <name val="Calibri"/>
      <family val="2"/>
    </font>
    <font>
      <b/>
      <sz val="9"/>
      <color theme="4" tint="-0.24997000396251678"/>
      <name val="Calibri"/>
      <family val="2"/>
    </font>
    <font>
      <b/>
      <sz val="9"/>
      <color theme="5" tint="-0.4999699890613556"/>
      <name val="Calibri"/>
      <family val="2"/>
    </font>
    <font>
      <b/>
      <sz val="9"/>
      <color theme="6" tint="-0.4999699890613556"/>
      <name val="Calibri"/>
      <family val="2"/>
    </font>
    <font>
      <sz val="9"/>
      <color theme="0"/>
      <name val="Calibri"/>
      <family val="2"/>
    </font>
    <font>
      <b/>
      <sz val="9"/>
      <color theme="0"/>
      <name val="Calibri"/>
      <family val="2"/>
    </font>
    <font>
      <sz val="8"/>
      <color theme="1"/>
      <name val="Verdana"/>
      <family val="2"/>
    </font>
    <font>
      <b/>
      <sz val="8"/>
      <color rgb="FFC00000"/>
      <name val="Verdana"/>
      <family val="2"/>
    </font>
    <font>
      <sz val="16"/>
      <color theme="3" tint="-0.4999699890613556"/>
      <name val="Arial"/>
      <family val="2"/>
    </font>
    <font>
      <sz val="10"/>
      <color rgb="FFC00000"/>
      <name val="Arial"/>
      <family val="2"/>
    </font>
    <font>
      <b/>
      <sz val="11"/>
      <color rgb="FFC00000"/>
      <name val="Calibri"/>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48"/>
        <bgColor indexed="64"/>
      </patternFill>
    </fill>
    <fill>
      <patternFill patternType="solid">
        <fgColor indexed="13"/>
        <bgColor indexed="64"/>
      </patternFill>
    </fill>
    <fill>
      <patternFill patternType="solid">
        <fgColor indexed="10"/>
        <bgColor indexed="64"/>
      </patternFill>
    </fill>
    <fill>
      <patternFill patternType="solid">
        <fgColor rgb="FFFFFFEE"/>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3" tint="-0.24997000396251678"/>
        <bgColor indexed="64"/>
      </patternFill>
    </fill>
    <fill>
      <patternFill patternType="solid">
        <fgColor theme="2" tint="-0.4999699890613556"/>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5" tint="-0.24997000396251678"/>
        <bgColor indexed="64"/>
      </patternFill>
    </fill>
    <fill>
      <patternFill patternType="solid">
        <fgColor theme="7" tint="-0.24997000396251678"/>
        <bgColor indexed="64"/>
      </patternFill>
    </fill>
    <fill>
      <patternFill patternType="solid">
        <fgColor theme="4" tint="-0.24997000396251678"/>
        <bgColor indexed="64"/>
      </patternFill>
    </fill>
    <fill>
      <patternFill patternType="solid">
        <fgColor theme="6" tint="-0.24997000396251678"/>
        <bgColor indexed="64"/>
      </patternFill>
    </fill>
    <fill>
      <patternFill patternType="solid">
        <fgColor theme="7" tint="-0.4999699890613556"/>
        <bgColor indexed="64"/>
      </patternFill>
    </fill>
    <fill>
      <patternFill patternType="solid">
        <fgColor theme="4" tint="-0.4999699890613556"/>
        <bgColor indexed="64"/>
      </patternFill>
    </fill>
    <fill>
      <patternFill patternType="solid">
        <fgColor rgb="FFDADAFF"/>
        <bgColor indexed="64"/>
      </patternFill>
    </fill>
    <fill>
      <patternFill patternType="solid">
        <fgColor rgb="FFF9F9F9"/>
        <bgColor indexed="64"/>
      </patternFill>
    </fill>
    <fill>
      <patternFill patternType="solid">
        <fgColor rgb="FFCCCCFF"/>
        <bgColor indexed="64"/>
      </patternFill>
    </fill>
    <fill>
      <patternFill patternType="solid">
        <fgColor rgb="FFE9E9FF"/>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92D050"/>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FFC000"/>
      </left>
      <right style="thin">
        <color rgb="FFFFC000"/>
      </right>
      <top style="thin">
        <color rgb="FFFFC000"/>
      </top>
      <bottom style="thin">
        <color rgb="FFFFC000"/>
      </bottom>
    </border>
    <border>
      <left style="thin">
        <color rgb="FFFFC000"/>
      </left>
      <right style="thin">
        <color rgb="FFFFC000"/>
      </right>
      <top style="thin">
        <color rgb="FFFFC000"/>
      </top>
      <bottom style="thin">
        <color rgb="FFFFC000"/>
      </bottom>
    </border>
    <border>
      <left style="thin">
        <color rgb="FFFFC000"/>
      </left>
      <right style="medium">
        <color rgb="FFFFC000"/>
      </right>
      <top style="thin">
        <color rgb="FFFFC000"/>
      </top>
      <bottom style="thin">
        <color rgb="FFFFC000"/>
      </bottom>
    </border>
    <border>
      <left style="thin">
        <color rgb="FFFFC000"/>
      </left>
      <right style="thin">
        <color rgb="FFFFC000"/>
      </right>
      <top style="thin">
        <color rgb="FFFFC000"/>
      </top>
      <bottom style="medium">
        <color rgb="FFFFC000"/>
      </bottom>
    </border>
    <border>
      <left style="thin">
        <color rgb="FFFFC000"/>
      </left>
      <right style="medium">
        <color rgb="FFFFC000"/>
      </right>
      <top style="thin">
        <color rgb="FFFFC000"/>
      </top>
      <bottom style="medium">
        <color rgb="FFFFC000"/>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color theme="5" tint="-0.4999699890613556"/>
      </left>
      <right style="thin">
        <color theme="5" tint="-0.4999699890613556"/>
      </right>
      <top style="thin">
        <color theme="5" tint="-0.4999699890613556"/>
      </top>
      <bottom style="thin">
        <color theme="5" tint="-0.4999699890613556"/>
      </bottom>
    </border>
    <border>
      <left style="thin">
        <color theme="5" tint="-0.4999699890613556"/>
      </left>
      <right style="medium">
        <color theme="5" tint="-0.4999699890613556"/>
      </right>
      <top style="thin">
        <color theme="5" tint="-0.4999699890613556"/>
      </top>
      <bottom style="thin">
        <color theme="5" tint="-0.4999699890613556"/>
      </bottom>
    </border>
    <border>
      <left style="thin">
        <color theme="5" tint="-0.4999699890613556"/>
      </left>
      <right style="thin">
        <color theme="5" tint="-0.4999699890613556"/>
      </right>
      <top style="medium">
        <color theme="5" tint="-0.4999699890613556"/>
      </top>
      <bottom style="thin">
        <color theme="5" tint="-0.4999699890613556"/>
      </bottom>
    </border>
    <border>
      <left style="thin">
        <color theme="5" tint="-0.4999699890613556"/>
      </left>
      <right style="medium">
        <color theme="5" tint="-0.4999699890613556"/>
      </right>
      <top style="medium">
        <color theme="5" tint="-0.4999699890613556"/>
      </top>
      <bottom style="thin">
        <color theme="5" tint="-0.4999699890613556"/>
      </bottom>
    </border>
    <border>
      <left style="thin">
        <color theme="5" tint="-0.4999699890613556"/>
      </left>
      <right style="thin">
        <color theme="5" tint="-0.4999699890613556"/>
      </right>
      <top style="thin">
        <color theme="5" tint="-0.4999699890613556"/>
      </top>
      <bottom style="medium">
        <color theme="5" tint="-0.4999699890613556"/>
      </bottom>
    </border>
    <border>
      <left style="thin">
        <color theme="5" tint="-0.4999699890613556"/>
      </left>
      <right style="medium">
        <color theme="5" tint="-0.4999699890613556"/>
      </right>
      <top style="thin">
        <color theme="5" tint="-0.4999699890613556"/>
      </top>
      <bottom style="medium">
        <color theme="5" tint="-0.4999699890613556"/>
      </bottom>
    </border>
    <border>
      <left style="medium">
        <color rgb="FFAAAAAA"/>
      </left>
      <right>
        <color indexed="63"/>
      </right>
      <top style="medium">
        <color rgb="FFAAAAAA"/>
      </top>
      <bottom style="medium">
        <color rgb="FFAAAAAA"/>
      </bottom>
    </border>
    <border>
      <left style="medium">
        <color rgb="FFAAAAAA"/>
      </left>
      <right style="medium">
        <color rgb="FFAAAAAA"/>
      </right>
      <top style="medium">
        <color rgb="FFAAAAAA"/>
      </top>
      <bottom style="medium">
        <color rgb="FFAAAAAA"/>
      </bottom>
    </border>
    <border>
      <left>
        <color indexed="63"/>
      </left>
      <right style="medium">
        <color rgb="FFAAAAAA"/>
      </right>
      <top style="medium">
        <color rgb="FFAAAAAA"/>
      </top>
      <bottom style="medium">
        <color rgb="FFAAAAAA"/>
      </bottom>
    </border>
    <border>
      <left>
        <color indexed="63"/>
      </left>
      <right style="medium">
        <color rgb="FFAAAAAA"/>
      </right>
      <top style="medium">
        <color rgb="FFAAAAAA"/>
      </top>
      <bottom>
        <color indexed="63"/>
      </bottom>
    </border>
    <border>
      <left style="medium">
        <color rgb="FFAAAAAA"/>
      </left>
      <right style="medium">
        <color rgb="FFAAAAAA"/>
      </right>
      <top style="medium">
        <color rgb="FFAAAAAA"/>
      </top>
      <bottom>
        <color indexed="63"/>
      </bottom>
    </border>
    <border>
      <left style="medium">
        <color rgb="FFAAAAAA"/>
      </left>
      <right style="medium">
        <color rgb="FFAAAAAA"/>
      </right>
      <top>
        <color indexed="63"/>
      </top>
      <bottom>
        <color indexed="63"/>
      </bottom>
    </border>
    <border>
      <left style="medium">
        <color rgb="FFAAAAAA"/>
      </left>
      <right style="medium">
        <color rgb="FFAAAAAA"/>
      </right>
      <top>
        <color indexed="63"/>
      </top>
      <bottom style="medium">
        <color rgb="FFAAAAAA"/>
      </bottom>
    </border>
    <border>
      <left style="thin">
        <color theme="6" tint="-0.4999699890613556"/>
      </left>
      <right style="double">
        <color theme="6" tint="-0.4999699890613556"/>
      </right>
      <top style="double">
        <color theme="6" tint="-0.4999699890613556"/>
      </top>
      <bottom>
        <color indexed="63"/>
      </bottom>
    </border>
    <border>
      <left style="thin">
        <color theme="6" tint="-0.4999699890613556"/>
      </left>
      <right style="double">
        <color theme="6" tint="-0.4999699890613556"/>
      </right>
      <top>
        <color indexed="63"/>
      </top>
      <bottom>
        <color indexed="63"/>
      </bottom>
    </border>
    <border>
      <left style="thin">
        <color theme="6" tint="-0.4999699890613556"/>
      </left>
      <right style="double">
        <color theme="6" tint="-0.4999699890613556"/>
      </right>
      <top>
        <color indexed="63"/>
      </top>
      <bottom style="double">
        <color theme="6" tint="-0.4999699890613556"/>
      </bottom>
    </border>
    <border>
      <left style="thin">
        <color theme="6" tint="-0.4999699890613556"/>
      </left>
      <right style="double">
        <color theme="6" tint="-0.4999699890613556"/>
      </right>
      <top style="double">
        <color theme="6" tint="-0.4999699890613556"/>
      </top>
      <bottom style="double">
        <color theme="6" tint="-0.4999699890613556"/>
      </bottom>
    </border>
    <border>
      <left style="thin">
        <color theme="6" tint="-0.4999699890613556"/>
      </left>
      <right style="thin">
        <color theme="6" tint="-0.4999699890613556"/>
      </right>
      <top style="double">
        <color theme="6" tint="-0.4999699890613556"/>
      </top>
      <bottom>
        <color indexed="63"/>
      </bottom>
    </border>
    <border>
      <left style="thin">
        <color theme="6" tint="-0.4999699890613556"/>
      </left>
      <right style="thin">
        <color theme="6" tint="-0.4999699890613556"/>
      </right>
      <top>
        <color indexed="63"/>
      </top>
      <bottom>
        <color indexed="63"/>
      </bottom>
    </border>
    <border>
      <left>
        <color indexed="63"/>
      </left>
      <right style="thin">
        <color theme="5" tint="-0.4999699890613556"/>
      </right>
      <top style="medium">
        <color theme="5" tint="-0.4999699890613556"/>
      </top>
      <bottom style="thin">
        <color theme="5" tint="-0.4999699890613556"/>
      </bottom>
    </border>
    <border>
      <left>
        <color indexed="63"/>
      </left>
      <right style="thin">
        <color theme="5" tint="-0.4999699890613556"/>
      </right>
      <top style="thin">
        <color theme="5" tint="-0.4999699890613556"/>
      </top>
      <bottom style="thin">
        <color theme="5" tint="-0.4999699890613556"/>
      </bottom>
    </border>
    <border>
      <left>
        <color indexed="63"/>
      </left>
      <right style="thin">
        <color theme="5" tint="-0.4999699890613556"/>
      </right>
      <top style="thin">
        <color theme="5" tint="-0.4999699890613556"/>
      </top>
      <bottom style="medium">
        <color theme="5" tint="-0.4999699890613556"/>
      </bottom>
    </border>
    <border>
      <left style="thick">
        <color theme="1"/>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style="thick">
        <color theme="1"/>
      </right>
      <top style="thin">
        <color theme="1"/>
      </top>
      <bottom style="thin">
        <color theme="1"/>
      </bottom>
    </border>
    <border>
      <left style="thick">
        <color theme="1"/>
      </left>
      <right style="thin">
        <color theme="1"/>
      </right>
      <top style="thin">
        <color theme="1"/>
      </top>
      <bottom style="thick">
        <color theme="1"/>
      </bottom>
    </border>
    <border>
      <left style="thin">
        <color theme="1"/>
      </left>
      <right style="thin">
        <color theme="1"/>
      </right>
      <top style="thin">
        <color theme="1"/>
      </top>
      <bottom style="thick">
        <color theme="1"/>
      </bottom>
    </border>
    <border>
      <left style="thin">
        <color theme="1"/>
      </left>
      <right style="thick">
        <color theme="1"/>
      </right>
      <top style="thin">
        <color theme="1"/>
      </top>
      <bottom style="thick">
        <color theme="1"/>
      </bottom>
    </border>
    <border>
      <left style="thick">
        <color theme="1"/>
      </left>
      <right style="thin">
        <color theme="1"/>
      </right>
      <top style="thick">
        <color theme="1"/>
      </top>
      <bottom style="thin">
        <color theme="1"/>
      </bottom>
    </border>
    <border>
      <left style="thin">
        <color theme="1"/>
      </left>
      <right style="thin">
        <color theme="1"/>
      </right>
      <top style="thick">
        <color theme="1"/>
      </top>
      <bottom style="thin">
        <color theme="1"/>
      </bottom>
    </border>
    <border>
      <left style="thin">
        <color theme="1"/>
      </left>
      <right style="thick">
        <color theme="1"/>
      </right>
      <top style="thick">
        <color theme="1"/>
      </top>
      <bottom style="thin">
        <color theme="1"/>
      </bottom>
    </border>
    <border>
      <left style="double">
        <color theme="6" tint="-0.4999699890613556"/>
      </left>
      <right style="thin">
        <color theme="6" tint="-0.4999699890613556"/>
      </right>
      <top style="double">
        <color theme="6" tint="-0.4999699890613556"/>
      </top>
      <bottom style="thin">
        <color theme="6" tint="-0.4999699890613556"/>
      </bottom>
    </border>
    <border>
      <left style="double">
        <color theme="6" tint="-0.4999699890613556"/>
      </left>
      <right style="thin">
        <color theme="6" tint="-0.4999699890613556"/>
      </right>
      <top style="thin">
        <color theme="6" tint="-0.4999699890613556"/>
      </top>
      <bottom style="double">
        <color theme="6" tint="-0.4999699890613556"/>
      </bottom>
    </border>
    <border>
      <left style="double">
        <color theme="6" tint="-0.4999699890613556"/>
      </left>
      <right style="thin">
        <color theme="6" tint="-0.4999699890613556"/>
      </right>
      <top style="thin">
        <color theme="6" tint="-0.4999699890613556"/>
      </top>
      <bottom style="thin">
        <color theme="6" tint="-0.4999699890613556"/>
      </bottom>
    </border>
    <border>
      <left style="double">
        <color theme="6" tint="-0.4999699890613556"/>
      </left>
      <right style="thin">
        <color theme="6" tint="-0.4999699890613556"/>
      </right>
      <top style="thin">
        <color theme="6" tint="-0.4999699890613556"/>
      </top>
      <bottom>
        <color indexed="63"/>
      </bottom>
    </border>
    <border>
      <left style="double">
        <color theme="6" tint="-0.4999699890613556"/>
      </left>
      <right style="thin">
        <color theme="6" tint="-0.4999699890613556"/>
      </right>
      <top style="double">
        <color theme="6" tint="-0.4999699890613556"/>
      </top>
      <bottom style="double">
        <color theme="6" tint="-0.4999699890613556"/>
      </bottom>
    </border>
    <border>
      <left>
        <color indexed="63"/>
      </left>
      <right style="thin">
        <color theme="6" tint="-0.4999699890613556"/>
      </right>
      <top>
        <color indexed="63"/>
      </top>
      <bottom style="thin">
        <color theme="6" tint="-0.4999699890613556"/>
      </bottom>
    </border>
    <border>
      <left>
        <color indexed="63"/>
      </left>
      <right style="thin">
        <color theme="6" tint="-0.4999699890613556"/>
      </right>
      <top style="thin">
        <color theme="6" tint="-0.4999699890613556"/>
      </top>
      <bottom style="thin">
        <color theme="6" tint="-0.4999699890613556"/>
      </bottom>
    </border>
    <border>
      <left>
        <color indexed="63"/>
      </left>
      <right style="thin">
        <color theme="6" tint="-0.4999699890613556"/>
      </right>
      <top style="thin">
        <color theme="6" tint="-0.4999699890613556"/>
      </top>
      <bottom>
        <color indexed="63"/>
      </bottom>
    </border>
    <border>
      <left style="thin">
        <color theme="6" tint="-0.4999699890613556"/>
      </left>
      <right style="thin">
        <color theme="6" tint="-0.4999699890613556"/>
      </right>
      <top>
        <color indexed="63"/>
      </top>
      <bottom style="double">
        <color theme="6" tint="-0.4999699890613556"/>
      </bottom>
    </border>
    <border>
      <left style="double">
        <color theme="6" tint="-0.4999699890613556"/>
      </left>
      <right style="thin">
        <color theme="6" tint="-0.4999699890613556"/>
      </right>
      <top>
        <color indexed="63"/>
      </top>
      <bottom style="thin">
        <color theme="6" tint="-0.4999699890613556"/>
      </bottom>
    </border>
    <border>
      <left style="thin">
        <color theme="6" tint="-0.4999699890613556"/>
      </left>
      <right>
        <color indexed="63"/>
      </right>
      <top style="thick"/>
      <bottom style="double">
        <color theme="6" tint="-0.4999699890613556"/>
      </bottom>
    </border>
    <border>
      <left>
        <color indexed="63"/>
      </left>
      <right style="thin">
        <color theme="6" tint="-0.4999699890613556"/>
      </right>
      <top style="thick"/>
      <bottom style="double">
        <color theme="6" tint="-0.4999699890613556"/>
      </bottom>
    </border>
    <border>
      <left style="thin">
        <color theme="6" tint="-0.4999699890613556"/>
      </left>
      <right style="thick"/>
      <top style="thick"/>
      <bottom style="thin">
        <color theme="6" tint="-0.4999699890613556"/>
      </bottom>
    </border>
    <border>
      <left>
        <color indexed="63"/>
      </left>
      <right style="thick"/>
      <top style="thin">
        <color theme="6" tint="-0.4999699890613556"/>
      </top>
      <bottom style="thin">
        <color theme="6" tint="-0.4999699890613556"/>
      </bottom>
    </border>
    <border>
      <left style="thin">
        <color theme="6" tint="-0.4999699890613556"/>
      </left>
      <right style="thick"/>
      <top style="thin">
        <color theme="6" tint="-0.4999699890613556"/>
      </top>
      <bottom style="thin">
        <color theme="6" tint="-0.4999699890613556"/>
      </bottom>
    </border>
    <border>
      <left>
        <color indexed="63"/>
      </left>
      <right>
        <color indexed="63"/>
      </right>
      <top>
        <color indexed="63"/>
      </top>
      <bottom style="thick"/>
    </border>
    <border>
      <left style="thick"/>
      <right style="thin">
        <color theme="6" tint="-0.4999699890613556"/>
      </right>
      <top style="thick"/>
      <bottom style="thin">
        <color theme="6" tint="-0.4999699890613556"/>
      </bottom>
    </border>
    <border>
      <left style="thick"/>
      <right>
        <color indexed="63"/>
      </right>
      <top style="thin">
        <color theme="6" tint="-0.4999699890613556"/>
      </top>
      <bottom>
        <color indexed="63"/>
      </bottom>
    </border>
    <border>
      <left style="thick"/>
      <right>
        <color indexed="63"/>
      </right>
      <top>
        <color indexed="63"/>
      </top>
      <bottom>
        <color indexed="63"/>
      </bottom>
    </border>
    <border>
      <left style="thick"/>
      <right>
        <color indexed="63"/>
      </right>
      <top>
        <color indexed="63"/>
      </top>
      <bottom style="thin">
        <color theme="6" tint="-0.4999699890613556"/>
      </bottom>
    </border>
    <border>
      <left>
        <color indexed="63"/>
      </left>
      <right style="thick"/>
      <top style="thin">
        <color theme="6" tint="-0.4999699890613556"/>
      </top>
      <bottom>
        <color indexed="63"/>
      </bottom>
    </border>
    <border>
      <left style="thick"/>
      <right>
        <color indexed="63"/>
      </right>
      <top style="thin">
        <color theme="6" tint="-0.4999699890613556"/>
      </top>
      <bottom style="thick"/>
    </border>
    <border>
      <left>
        <color indexed="63"/>
      </left>
      <right style="thick"/>
      <top style="thin">
        <color theme="6" tint="-0.4999699890613556"/>
      </top>
      <bottom style="thick"/>
    </border>
    <border>
      <left style="medium">
        <color rgb="FFFFC000"/>
      </left>
      <right style="thin">
        <color rgb="FFFFC000"/>
      </right>
      <top style="thin">
        <color rgb="FFFFC000"/>
      </top>
      <bottom style="medium">
        <color rgb="FFFFC000"/>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medium">
        <color rgb="FFFFC000"/>
      </left>
      <right style="thin">
        <color rgb="FFFFC000"/>
      </right>
      <top style="medium">
        <color rgb="FFFFC000"/>
      </top>
      <bottom style="thin">
        <color rgb="FFFFC000"/>
      </bottom>
    </border>
    <border>
      <left style="thin">
        <color rgb="FFFFC000"/>
      </left>
      <right style="thin">
        <color rgb="FFFFC000"/>
      </right>
      <top style="medium">
        <color rgb="FFFFC000"/>
      </top>
      <bottom style="thin">
        <color rgb="FFFFC000"/>
      </bottom>
    </border>
    <border>
      <left style="thin">
        <color rgb="FFFFC000"/>
      </left>
      <right style="medium">
        <color rgb="FFFFC000"/>
      </right>
      <top style="medium">
        <color rgb="FFFFC000"/>
      </top>
      <bottom style="thin">
        <color rgb="FFFFC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231">
    <xf numFmtId="0" fontId="0" fillId="0" borderId="0" xfId="0" applyFont="1" applyAlignment="1">
      <alignment/>
    </xf>
    <xf numFmtId="0" fontId="0" fillId="33" borderId="0" xfId="0" applyFill="1" applyAlignment="1">
      <alignment/>
    </xf>
    <xf numFmtId="0" fontId="0" fillId="33" borderId="0" xfId="0" applyFill="1" applyAlignment="1">
      <alignment horizontal="center"/>
    </xf>
    <xf numFmtId="1" fontId="0" fillId="33" borderId="0" xfId="0" applyNumberFormat="1" applyFill="1" applyAlignment="1">
      <alignment horizontal="center"/>
    </xf>
    <xf numFmtId="1" fontId="0" fillId="33" borderId="0" xfId="0" applyNumberFormat="1" applyFill="1" applyAlignment="1">
      <alignment/>
    </xf>
    <xf numFmtId="0" fontId="0" fillId="33" borderId="0" xfId="0" applyFill="1" applyAlignment="1">
      <alignment textRotation="90" wrapText="1"/>
    </xf>
    <xf numFmtId="1" fontId="0" fillId="33" borderId="0" xfId="0" applyNumberFormat="1" applyFill="1" applyAlignment="1">
      <alignment horizontal="left" vertical="center"/>
    </xf>
    <xf numFmtId="1" fontId="0" fillId="34" borderId="10" xfId="0" applyNumberFormat="1" applyFill="1" applyBorder="1" applyAlignment="1">
      <alignment horizontal="center"/>
    </xf>
    <xf numFmtId="1" fontId="0" fillId="33" borderId="11" xfId="0" applyNumberForma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1" fontId="0" fillId="33" borderId="13" xfId="0" applyNumberFormat="1" applyFill="1" applyBorder="1" applyAlignment="1">
      <alignment/>
    </xf>
    <xf numFmtId="0" fontId="0" fillId="33" borderId="14" xfId="0" applyFill="1" applyBorder="1" applyAlignment="1">
      <alignment/>
    </xf>
    <xf numFmtId="0" fontId="0" fillId="33" borderId="0" xfId="0" applyFill="1" applyAlignment="1">
      <alignment horizontal="left"/>
    </xf>
    <xf numFmtId="0" fontId="4" fillId="35" borderId="15" xfId="0" applyFont="1" applyFill="1" applyBorder="1" applyAlignment="1">
      <alignment horizontal="left" vertical="center"/>
    </xf>
    <xf numFmtId="0" fontId="4" fillId="35" borderId="16" xfId="0" applyFont="1" applyFill="1" applyBorder="1" applyAlignment="1">
      <alignment horizontal="left" vertical="center"/>
    </xf>
    <xf numFmtId="0" fontId="4" fillId="35" borderId="16" xfId="0" applyFont="1" applyFill="1" applyBorder="1" applyAlignment="1">
      <alignment horizontal="center" vertical="center" textRotation="90"/>
    </xf>
    <xf numFmtId="0" fontId="4" fillId="35" borderId="17" xfId="0" applyFont="1" applyFill="1" applyBorder="1" applyAlignment="1">
      <alignment horizontal="center" vertical="center" textRotation="90" wrapText="1"/>
    </xf>
    <xf numFmtId="0" fontId="4" fillId="35" borderId="18" xfId="0" applyFont="1" applyFill="1" applyBorder="1" applyAlignment="1">
      <alignment horizontal="center" vertical="center" textRotation="90" wrapText="1"/>
    </xf>
    <xf numFmtId="0" fontId="4" fillId="35" borderId="19" xfId="0" applyFont="1" applyFill="1" applyBorder="1" applyAlignment="1">
      <alignment horizontal="center" vertical="center" textRotation="90" wrapText="1"/>
    </xf>
    <xf numFmtId="0" fontId="3" fillId="0" borderId="20" xfId="0" applyFont="1" applyBorder="1" applyAlignment="1">
      <alignment/>
    </xf>
    <xf numFmtId="49" fontId="3" fillId="0" borderId="21" xfId="0" applyNumberFormat="1" applyFont="1" applyBorder="1" applyAlignment="1">
      <alignment horizontal="center"/>
    </xf>
    <xf numFmtId="49" fontId="3" fillId="36" borderId="22" xfId="0" applyNumberFormat="1" applyFont="1" applyFill="1" applyBorder="1" applyAlignment="1">
      <alignment horizontal="center"/>
    </xf>
    <xf numFmtId="0" fontId="3" fillId="37" borderId="23" xfId="0" applyFont="1" applyFill="1" applyBorder="1" applyAlignment="1">
      <alignment horizontal="center"/>
    </xf>
    <xf numFmtId="49" fontId="3" fillId="38" borderId="22" xfId="0" applyNumberFormat="1" applyFont="1" applyFill="1" applyBorder="1" applyAlignment="1">
      <alignment horizontal="center"/>
    </xf>
    <xf numFmtId="49" fontId="3" fillId="39" borderId="22" xfId="0" applyNumberFormat="1" applyFont="1" applyFill="1" applyBorder="1" applyAlignment="1">
      <alignment horizontal="center"/>
    </xf>
    <xf numFmtId="0" fontId="3" fillId="0" borderId="24" xfId="0" applyFont="1" applyBorder="1" applyAlignment="1">
      <alignment/>
    </xf>
    <xf numFmtId="49" fontId="3" fillId="0" borderId="25" xfId="0" applyNumberFormat="1" applyFont="1" applyBorder="1" applyAlignment="1">
      <alignment horizontal="center"/>
    </xf>
    <xf numFmtId="49" fontId="3" fillId="40" borderId="26" xfId="0" applyNumberFormat="1" applyFont="1" applyFill="1" applyBorder="1" applyAlignment="1">
      <alignment horizontal="center"/>
    </xf>
    <xf numFmtId="0" fontId="3" fillId="37" borderId="27" xfId="0" applyFont="1" applyFill="1" applyBorder="1" applyAlignment="1">
      <alignment horizontal="center"/>
    </xf>
    <xf numFmtId="0" fontId="3" fillId="33" borderId="0" xfId="0" applyFont="1" applyFill="1" applyAlignment="1">
      <alignment horizontal="center"/>
    </xf>
    <xf numFmtId="0" fontId="3" fillId="33" borderId="0" xfId="0" applyFont="1" applyFill="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2" fillId="33" borderId="0" xfId="0" applyFont="1" applyFill="1" applyAlignment="1">
      <alignment horizontal="left"/>
    </xf>
    <xf numFmtId="0" fontId="3" fillId="33" borderId="0" xfId="0" applyFont="1" applyFill="1" applyAlignment="1">
      <alignment horizontal="left"/>
    </xf>
    <xf numFmtId="0" fontId="0" fillId="33" borderId="30" xfId="0" applyFill="1" applyBorder="1" applyAlignment="1">
      <alignment horizontal="center"/>
    </xf>
    <xf numFmtId="0" fontId="0" fillId="33" borderId="31" xfId="0" applyFill="1" applyBorder="1" applyAlignment="1">
      <alignment horizontal="center"/>
    </xf>
    <xf numFmtId="0" fontId="5" fillId="40" borderId="15" xfId="0" applyFont="1" applyFill="1" applyBorder="1" applyAlignment="1">
      <alignment horizontal="center" vertical="center" textRotation="90"/>
    </xf>
    <xf numFmtId="0" fontId="5" fillId="40" borderId="17" xfId="0" applyFont="1" applyFill="1" applyBorder="1" applyAlignment="1">
      <alignment horizontal="center" vertical="center" textRotation="90"/>
    </xf>
    <xf numFmtId="0" fontId="5" fillId="40" borderId="19" xfId="0" applyFont="1" applyFill="1" applyBorder="1" applyAlignment="1">
      <alignment horizontal="center" vertical="center" textRotation="90"/>
    </xf>
    <xf numFmtId="0" fontId="5" fillId="37" borderId="28" xfId="0" applyFont="1" applyFill="1" applyBorder="1" applyAlignment="1">
      <alignment horizontal="center"/>
    </xf>
    <xf numFmtId="0" fontId="5" fillId="37" borderId="21" xfId="0" applyFont="1" applyFill="1" applyBorder="1" applyAlignment="1">
      <alignment horizontal="center"/>
    </xf>
    <xf numFmtId="0" fontId="5" fillId="37" borderId="23" xfId="0" applyFont="1" applyFill="1" applyBorder="1" applyAlignment="1">
      <alignment horizontal="center"/>
    </xf>
    <xf numFmtId="0" fontId="5" fillId="37" borderId="29" xfId="0" applyFont="1" applyFill="1" applyBorder="1" applyAlignment="1">
      <alignment horizontal="center"/>
    </xf>
    <xf numFmtId="0" fontId="5" fillId="37" borderId="25" xfId="0" applyFont="1" applyFill="1" applyBorder="1" applyAlignment="1">
      <alignment horizontal="center"/>
    </xf>
    <xf numFmtId="0" fontId="5" fillId="37" borderId="27" xfId="0" applyFont="1" applyFill="1" applyBorder="1" applyAlignment="1">
      <alignment horizontal="center"/>
    </xf>
    <xf numFmtId="0" fontId="0" fillId="0" borderId="0" xfId="0" applyNumberFormat="1" applyAlignment="1">
      <alignment/>
    </xf>
    <xf numFmtId="0" fontId="0" fillId="0" borderId="0" xfId="0" applyAlignment="1">
      <alignment horizontal="center"/>
    </xf>
    <xf numFmtId="0" fontId="0" fillId="41" borderId="0" xfId="0" applyFill="1" applyAlignment="1">
      <alignment horizontal="left" indent="12"/>
    </xf>
    <xf numFmtId="0" fontId="0" fillId="41" borderId="0" xfId="0" applyFill="1" applyAlignment="1">
      <alignment wrapText="1"/>
    </xf>
    <xf numFmtId="0" fontId="0" fillId="33" borderId="0" xfId="0" applyFill="1" applyAlignment="1">
      <alignment vertical="center" wrapText="1"/>
    </xf>
    <xf numFmtId="0" fontId="0" fillId="3" borderId="32" xfId="0" applyFill="1" applyBorder="1" applyAlignment="1">
      <alignment horizontal="center" vertical="center" wrapText="1"/>
    </xf>
    <xf numFmtId="0" fontId="0" fillId="41" borderId="0" xfId="0" applyFill="1" applyAlignment="1">
      <alignment horizontal="center"/>
    </xf>
    <xf numFmtId="0" fontId="53" fillId="41" borderId="0" xfId="45" applyFill="1" applyAlignment="1" applyProtection="1">
      <alignment horizontal="center" wrapText="1"/>
      <protection/>
    </xf>
    <xf numFmtId="0" fontId="0" fillId="3" borderId="33" xfId="0" applyFill="1" applyBorder="1" applyAlignment="1">
      <alignment horizontal="center" vertical="center" wrapText="1"/>
    </xf>
    <xf numFmtId="0" fontId="0" fillId="41" borderId="30" xfId="0" applyFill="1" applyBorder="1" applyAlignment="1">
      <alignment horizontal="center" wrapText="1"/>
    </xf>
    <xf numFmtId="0" fontId="0" fillId="41" borderId="31" xfId="0" applyFill="1" applyBorder="1" applyAlignment="1">
      <alignment horizontal="center" wrapText="1"/>
    </xf>
    <xf numFmtId="0" fontId="0" fillId="41" borderId="34" xfId="0" applyFill="1" applyBorder="1" applyAlignment="1">
      <alignment horizontal="center" wrapText="1"/>
    </xf>
    <xf numFmtId="0" fontId="0" fillId="41" borderId="35" xfId="0" applyFill="1" applyBorder="1" applyAlignment="1">
      <alignment horizontal="center" wrapText="1"/>
    </xf>
    <xf numFmtId="0" fontId="0" fillId="0" borderId="0" xfId="0" applyAlignment="1">
      <alignment horizontal="left"/>
    </xf>
    <xf numFmtId="0" fontId="5" fillId="37" borderId="0" xfId="0" applyFont="1" applyFill="1" applyBorder="1" applyAlignment="1">
      <alignment horizontal="center"/>
    </xf>
    <xf numFmtId="0" fontId="5" fillId="42" borderId="21" xfId="0" applyFont="1" applyFill="1" applyBorder="1" applyAlignment="1">
      <alignment horizontal="center"/>
    </xf>
    <xf numFmtId="0" fontId="5" fillId="43" borderId="21" xfId="0" applyFont="1" applyFill="1" applyBorder="1" applyAlignment="1">
      <alignment horizontal="center"/>
    </xf>
    <xf numFmtId="0" fontId="5" fillId="44" borderId="21" xfId="0" applyFont="1" applyFill="1" applyBorder="1" applyAlignment="1">
      <alignment horizontal="center"/>
    </xf>
    <xf numFmtId="0" fontId="5" fillId="14" borderId="21" xfId="0" applyFont="1" applyFill="1" applyBorder="1" applyAlignment="1">
      <alignment horizontal="center"/>
    </xf>
    <xf numFmtId="0" fontId="5" fillId="45" borderId="21" xfId="0" applyFont="1" applyFill="1" applyBorder="1" applyAlignment="1">
      <alignment horizontal="center"/>
    </xf>
    <xf numFmtId="0" fontId="5" fillId="46" borderId="21" xfId="0" applyFont="1" applyFill="1" applyBorder="1" applyAlignment="1">
      <alignment horizontal="center"/>
    </xf>
    <xf numFmtId="0" fontId="5" fillId="47" borderId="21" xfId="0" applyFont="1" applyFill="1" applyBorder="1" applyAlignment="1">
      <alignment horizontal="center"/>
    </xf>
    <xf numFmtId="0" fontId="5" fillId="2" borderId="21" xfId="0" applyFont="1" applyFill="1" applyBorder="1" applyAlignment="1">
      <alignment horizontal="center"/>
    </xf>
    <xf numFmtId="0" fontId="5" fillId="48" borderId="21" xfId="0" applyFont="1" applyFill="1" applyBorder="1" applyAlignment="1">
      <alignment horizontal="center"/>
    </xf>
    <xf numFmtId="0" fontId="5" fillId="49" borderId="21" xfId="0" applyFont="1" applyFill="1" applyBorder="1" applyAlignment="1">
      <alignment horizontal="center"/>
    </xf>
    <xf numFmtId="0" fontId="5" fillId="50" borderId="21" xfId="0" applyFont="1" applyFill="1" applyBorder="1" applyAlignment="1">
      <alignment horizontal="center"/>
    </xf>
    <xf numFmtId="0" fontId="5" fillId="51" borderId="21" xfId="0" applyFont="1" applyFill="1" applyBorder="1" applyAlignment="1">
      <alignment horizontal="center"/>
    </xf>
    <xf numFmtId="0" fontId="5" fillId="52" borderId="21" xfId="0" applyFont="1" applyFill="1" applyBorder="1" applyAlignment="1">
      <alignment horizontal="center"/>
    </xf>
    <xf numFmtId="0" fontId="5" fillId="53" borderId="21" xfId="0" applyFont="1" applyFill="1" applyBorder="1" applyAlignment="1">
      <alignment horizontal="center"/>
    </xf>
    <xf numFmtId="0" fontId="5" fillId="54" borderId="21" xfId="0" applyFont="1" applyFill="1" applyBorder="1" applyAlignment="1">
      <alignment horizontal="center"/>
    </xf>
    <xf numFmtId="0" fontId="5" fillId="45" borderId="25" xfId="0" applyFont="1" applyFill="1" applyBorder="1" applyAlignment="1">
      <alignment horizontal="center"/>
    </xf>
    <xf numFmtId="0" fontId="5" fillId="50" borderId="25" xfId="0" applyFont="1" applyFill="1" applyBorder="1" applyAlignment="1">
      <alignment horizontal="center"/>
    </xf>
    <xf numFmtId="0" fontId="5" fillId="37" borderId="0" xfId="0" applyFont="1" applyFill="1" applyBorder="1" applyAlignment="1">
      <alignment horizontal="left"/>
    </xf>
    <xf numFmtId="0" fontId="65" fillId="0" borderId="0" xfId="0" applyFont="1" applyAlignment="1">
      <alignment/>
    </xf>
    <xf numFmtId="0" fontId="66" fillId="55" borderId="36" xfId="0" applyFont="1" applyFill="1" applyBorder="1" applyAlignment="1">
      <alignment horizontal="center" vertical="center" wrapText="1"/>
    </xf>
    <xf numFmtId="0" fontId="67" fillId="56" borderId="37" xfId="0" applyFont="1" applyFill="1" applyBorder="1" applyAlignment="1">
      <alignment horizontal="center" vertical="center" wrapText="1"/>
    </xf>
    <xf numFmtId="0" fontId="67" fillId="55" borderId="37" xfId="0" applyFont="1" applyFill="1" applyBorder="1" applyAlignment="1">
      <alignment horizontal="center" vertical="center" wrapText="1"/>
    </xf>
    <xf numFmtId="0" fontId="68" fillId="56" borderId="37" xfId="45" applyFont="1" applyFill="1" applyBorder="1" applyAlignment="1" applyProtection="1">
      <alignment horizontal="center" vertical="center" wrapText="1"/>
      <protection/>
    </xf>
    <xf numFmtId="0" fontId="66" fillId="55" borderId="38" xfId="0" applyFont="1" applyFill="1" applyBorder="1" applyAlignment="1">
      <alignment horizontal="center" vertical="center" wrapText="1"/>
    </xf>
    <xf numFmtId="0" fontId="67" fillId="56" borderId="39" xfId="0" applyFont="1" applyFill="1" applyBorder="1" applyAlignment="1">
      <alignment horizontal="center" vertical="center"/>
    </xf>
    <xf numFmtId="0" fontId="66" fillId="57" borderId="40" xfId="0" applyFont="1" applyFill="1" applyBorder="1" applyAlignment="1">
      <alignment horizontal="center" vertical="center" wrapText="1"/>
    </xf>
    <xf numFmtId="0" fontId="67" fillId="58" borderId="37" xfId="0" applyFont="1" applyFill="1" applyBorder="1" applyAlignment="1">
      <alignment horizontal="center" vertical="center" wrapText="1"/>
    </xf>
    <xf numFmtId="0" fontId="66" fillId="57" borderId="41" xfId="0" applyFont="1" applyFill="1" applyBorder="1" applyAlignment="1">
      <alignment horizontal="center" vertical="center" wrapText="1"/>
    </xf>
    <xf numFmtId="0" fontId="66" fillId="57" borderId="42" xfId="0" applyFont="1" applyFill="1" applyBorder="1" applyAlignment="1">
      <alignment horizontal="center" vertical="center" wrapText="1"/>
    </xf>
    <xf numFmtId="0" fontId="68" fillId="56" borderId="40" xfId="45" applyFont="1" applyFill="1" applyBorder="1" applyAlignment="1" applyProtection="1">
      <alignment horizontal="center" vertical="center" wrapText="1"/>
      <protection/>
    </xf>
    <xf numFmtId="0" fontId="68" fillId="56" borderId="41" xfId="45" applyFont="1" applyFill="1" applyBorder="1" applyAlignment="1" applyProtection="1">
      <alignment horizontal="center" vertical="center" wrapText="1"/>
      <protection/>
    </xf>
    <xf numFmtId="0" fontId="68" fillId="56" borderId="42" xfId="45" applyFont="1" applyFill="1" applyBorder="1" applyAlignment="1" applyProtection="1">
      <alignment horizontal="center" vertical="center" wrapText="1"/>
      <protection/>
    </xf>
    <xf numFmtId="0" fontId="67" fillId="57" borderId="40" xfId="0" applyFont="1" applyFill="1" applyBorder="1" applyAlignment="1">
      <alignment horizontal="center" vertical="center" wrapText="1"/>
    </xf>
    <xf numFmtId="0" fontId="67" fillId="57" borderId="41" xfId="0" applyFont="1" applyFill="1" applyBorder="1" applyAlignment="1">
      <alignment horizontal="center" vertical="center" wrapText="1"/>
    </xf>
    <xf numFmtId="0" fontId="67" fillId="57" borderId="42" xfId="0" applyFont="1" applyFill="1" applyBorder="1" applyAlignment="1">
      <alignment horizontal="center" vertical="center" wrapText="1"/>
    </xf>
    <xf numFmtId="0" fontId="65" fillId="15" borderId="43" xfId="0" applyFont="1" applyFill="1" applyBorder="1" applyAlignment="1">
      <alignment horizontal="left" vertical="center"/>
    </xf>
    <xf numFmtId="0" fontId="65" fillId="15" borderId="44" xfId="0" applyFont="1" applyFill="1" applyBorder="1" applyAlignment="1">
      <alignment horizontal="left" vertical="center"/>
    </xf>
    <xf numFmtId="0" fontId="65" fillId="15" borderId="45" xfId="0" applyFont="1" applyFill="1" applyBorder="1" applyAlignment="1">
      <alignment horizontal="left" vertical="center"/>
    </xf>
    <xf numFmtId="0" fontId="65" fillId="52" borderId="44" xfId="0" applyFont="1" applyFill="1" applyBorder="1" applyAlignment="1">
      <alignment horizontal="left" vertical="center"/>
    </xf>
    <xf numFmtId="0" fontId="65" fillId="52" borderId="45" xfId="0" applyFont="1" applyFill="1" applyBorder="1" applyAlignment="1">
      <alignment horizontal="left" vertical="center"/>
    </xf>
    <xf numFmtId="0" fontId="65" fillId="48" borderId="46" xfId="0" applyFont="1" applyFill="1" applyBorder="1" applyAlignment="1">
      <alignment horizontal="left" vertical="center"/>
    </xf>
    <xf numFmtId="0" fontId="65" fillId="14" borderId="43" xfId="0" applyFont="1" applyFill="1" applyBorder="1" applyAlignment="1">
      <alignment horizontal="left" vertical="center"/>
    </xf>
    <xf numFmtId="0" fontId="65" fillId="14" borderId="44" xfId="0" applyFont="1" applyFill="1" applyBorder="1" applyAlignment="1">
      <alignment horizontal="left" vertical="center"/>
    </xf>
    <xf numFmtId="0" fontId="65" fillId="14" borderId="45" xfId="0" applyFont="1" applyFill="1" applyBorder="1" applyAlignment="1">
      <alignment horizontal="left" vertical="center"/>
    </xf>
    <xf numFmtId="0" fontId="65" fillId="49" borderId="43" xfId="0" applyFont="1" applyFill="1" applyBorder="1" applyAlignment="1">
      <alignment horizontal="left" vertical="center"/>
    </xf>
    <xf numFmtId="0" fontId="65" fillId="49" borderId="44" xfId="0" applyFont="1" applyFill="1" applyBorder="1" applyAlignment="1">
      <alignment horizontal="left" vertical="center"/>
    </xf>
    <xf numFmtId="0" fontId="65" fillId="49" borderId="45" xfId="0" applyFont="1" applyFill="1" applyBorder="1" applyAlignment="1">
      <alignment horizontal="left" vertical="center"/>
    </xf>
    <xf numFmtId="0" fontId="65" fillId="15" borderId="47" xfId="0" applyFont="1" applyFill="1" applyBorder="1" applyAlignment="1">
      <alignment horizontal="left" vertical="center"/>
    </xf>
    <xf numFmtId="0" fontId="65" fillId="15" borderId="48" xfId="0" applyFont="1" applyFill="1" applyBorder="1" applyAlignment="1">
      <alignment horizontal="left" vertical="center"/>
    </xf>
    <xf numFmtId="0" fontId="0" fillId="3" borderId="49" xfId="0" applyFill="1" applyBorder="1" applyAlignment="1">
      <alignment horizontal="center" vertical="center" wrapText="1"/>
    </xf>
    <xf numFmtId="0" fontId="0" fillId="41" borderId="50" xfId="0" applyFill="1" applyBorder="1" applyAlignment="1">
      <alignment horizontal="center" wrapText="1"/>
    </xf>
    <xf numFmtId="0" fontId="0" fillId="33" borderId="50" xfId="0" applyFill="1" applyBorder="1" applyAlignment="1">
      <alignment horizontal="center"/>
    </xf>
    <xf numFmtId="0" fontId="0" fillId="41" borderId="51" xfId="0" applyFill="1" applyBorder="1" applyAlignment="1">
      <alignment horizontal="center" wrapText="1"/>
    </xf>
    <xf numFmtId="0" fontId="0" fillId="41" borderId="52" xfId="0" applyFill="1" applyBorder="1" applyAlignment="1">
      <alignment horizontal="center" wrapText="1"/>
    </xf>
    <xf numFmtId="0" fontId="0" fillId="33" borderId="53" xfId="0" applyFill="1" applyBorder="1" applyAlignment="1">
      <alignment horizontal="center"/>
    </xf>
    <xf numFmtId="0" fontId="53" fillId="41" borderId="53" xfId="45" applyFill="1" applyBorder="1" applyAlignment="1" applyProtection="1">
      <alignment wrapText="1"/>
      <protection/>
    </xf>
    <xf numFmtId="0" fontId="69" fillId="41" borderId="53" xfId="45" applyFont="1" applyFill="1" applyBorder="1" applyAlignment="1" applyProtection="1">
      <alignment horizontal="center" wrapText="1"/>
      <protection/>
    </xf>
    <xf numFmtId="0" fontId="8" fillId="33" borderId="53" xfId="45" applyFont="1" applyFill="1" applyBorder="1" applyAlignment="1" applyProtection="1">
      <alignment horizontal="center" wrapText="1"/>
      <protection/>
    </xf>
    <xf numFmtId="0" fontId="0" fillId="3" borderId="53" xfId="0" applyFill="1" applyBorder="1" applyAlignment="1">
      <alignment horizontal="center"/>
    </xf>
    <xf numFmtId="0" fontId="0" fillId="3" borderId="54" xfId="0" applyFill="1" applyBorder="1" applyAlignment="1">
      <alignment horizontal="center"/>
    </xf>
    <xf numFmtId="0" fontId="0" fillId="41" borderId="55" xfId="0" applyFill="1" applyBorder="1" applyAlignment="1">
      <alignment horizontal="center" wrapText="1"/>
    </xf>
    <xf numFmtId="0" fontId="0" fillId="33" borderId="56" xfId="0" applyFill="1" applyBorder="1" applyAlignment="1">
      <alignment horizontal="center"/>
    </xf>
    <xf numFmtId="0" fontId="53" fillId="41" borderId="56" xfId="45" applyFill="1" applyBorder="1" applyAlignment="1" applyProtection="1">
      <alignment wrapText="1"/>
      <protection/>
    </xf>
    <xf numFmtId="0" fontId="69" fillId="41" borderId="56" xfId="45" applyFont="1" applyFill="1" applyBorder="1" applyAlignment="1" applyProtection="1">
      <alignment horizontal="center" wrapText="1"/>
      <protection/>
    </xf>
    <xf numFmtId="0" fontId="8" fillId="33" borderId="56" xfId="45" applyFont="1" applyFill="1" applyBorder="1" applyAlignment="1" applyProtection="1">
      <alignment horizontal="center" wrapText="1"/>
      <protection/>
    </xf>
    <xf numFmtId="0" fontId="0" fillId="3" borderId="56" xfId="0" applyFill="1" applyBorder="1" applyAlignment="1">
      <alignment horizontal="center"/>
    </xf>
    <xf numFmtId="0" fontId="0" fillId="3" borderId="57" xfId="0" applyFill="1" applyBorder="1" applyAlignment="1">
      <alignment horizontal="center"/>
    </xf>
    <xf numFmtId="0" fontId="64" fillId="59" borderId="58" xfId="0" applyFont="1" applyFill="1" applyBorder="1" applyAlignment="1">
      <alignment horizontal="center" vertical="center" wrapText="1"/>
    </xf>
    <xf numFmtId="0" fontId="70" fillId="59" borderId="59" xfId="0" applyFont="1" applyFill="1" applyBorder="1" applyAlignment="1">
      <alignment horizontal="center" vertical="center" wrapText="1"/>
    </xf>
    <xf numFmtId="0" fontId="64" fillId="59" borderId="59" xfId="0" applyFont="1" applyFill="1" applyBorder="1" applyAlignment="1">
      <alignment horizontal="center" vertical="center" wrapText="1"/>
    </xf>
    <xf numFmtId="0" fontId="64" fillId="59" borderId="60" xfId="0" applyFont="1" applyFill="1" applyBorder="1" applyAlignment="1">
      <alignment horizontal="center" vertical="center" wrapText="1"/>
    </xf>
    <xf numFmtId="0" fontId="71" fillId="33" borderId="61" xfId="0" applyFont="1" applyFill="1" applyBorder="1" applyAlignment="1">
      <alignment horizontal="center" vertical="center"/>
    </xf>
    <xf numFmtId="0" fontId="72" fillId="33" borderId="61" xfId="0" applyFont="1" applyFill="1" applyBorder="1" applyAlignment="1">
      <alignment horizontal="center" vertical="center"/>
    </xf>
    <xf numFmtId="0" fontId="71" fillId="33" borderId="62" xfId="0" applyFont="1" applyFill="1" applyBorder="1" applyAlignment="1">
      <alignment horizontal="center" vertical="center"/>
    </xf>
    <xf numFmtId="0" fontId="72" fillId="33" borderId="63" xfId="0" applyFont="1" applyFill="1" applyBorder="1" applyAlignment="1">
      <alignment horizontal="center" vertical="center"/>
    </xf>
    <xf numFmtId="0" fontId="71" fillId="33" borderId="64" xfId="0" applyFont="1" applyFill="1" applyBorder="1" applyAlignment="1">
      <alignment horizontal="center" vertical="center"/>
    </xf>
    <xf numFmtId="0" fontId="73" fillId="33" borderId="61" xfId="0" applyFont="1" applyFill="1" applyBorder="1" applyAlignment="1">
      <alignment horizontal="center" vertical="center"/>
    </xf>
    <xf numFmtId="0" fontId="65" fillId="33" borderId="65" xfId="0" applyFont="1" applyFill="1" applyBorder="1" applyAlignment="1">
      <alignment horizontal="center" vertical="center"/>
    </xf>
    <xf numFmtId="0" fontId="73" fillId="33" borderId="63" xfId="0" applyFont="1" applyFill="1" applyBorder="1" applyAlignment="1">
      <alignment horizontal="center" vertical="center"/>
    </xf>
    <xf numFmtId="0" fontId="72" fillId="33" borderId="62" xfId="0" applyFont="1" applyFill="1" applyBorder="1" applyAlignment="1">
      <alignment horizontal="center" vertical="center"/>
    </xf>
    <xf numFmtId="0" fontId="65" fillId="49" borderId="45" xfId="0" applyFont="1" applyFill="1" applyBorder="1" applyAlignment="1">
      <alignment horizontal="right" vertical="center"/>
    </xf>
    <xf numFmtId="0" fontId="73" fillId="33" borderId="66" xfId="0" applyFont="1" applyFill="1" applyBorder="1" applyAlignment="1">
      <alignment horizontal="center" vertical="center"/>
    </xf>
    <xf numFmtId="0" fontId="73" fillId="33" borderId="67" xfId="0" applyFont="1" applyFill="1" applyBorder="1" applyAlignment="1">
      <alignment horizontal="center" vertical="center"/>
    </xf>
    <xf numFmtId="0" fontId="73" fillId="33" borderId="64" xfId="0" applyFont="1" applyFill="1" applyBorder="1" applyAlignment="1">
      <alignment horizontal="center" vertical="center"/>
    </xf>
    <xf numFmtId="0" fontId="73" fillId="33" borderId="62" xfId="0" applyFont="1" applyFill="1" applyBorder="1" applyAlignment="1">
      <alignment horizontal="center" vertical="center"/>
    </xf>
    <xf numFmtId="0" fontId="73" fillId="33" borderId="68" xfId="0" applyFont="1" applyFill="1" applyBorder="1" applyAlignment="1">
      <alignment horizontal="center" vertical="center"/>
    </xf>
    <xf numFmtId="0" fontId="65" fillId="15" borderId="69" xfId="0" applyFont="1" applyFill="1" applyBorder="1" applyAlignment="1">
      <alignment horizontal="right" vertical="center"/>
    </xf>
    <xf numFmtId="0" fontId="74" fillId="33" borderId="70" xfId="0" applyFont="1" applyFill="1" applyBorder="1" applyAlignment="1">
      <alignment horizontal="center" vertical="center"/>
    </xf>
    <xf numFmtId="0" fontId="74" fillId="33" borderId="63" xfId="0" applyFont="1" applyFill="1" applyBorder="1" applyAlignment="1">
      <alignment horizontal="center" vertical="center"/>
    </xf>
    <xf numFmtId="0" fontId="74" fillId="33" borderId="62" xfId="0" applyFont="1" applyFill="1" applyBorder="1" applyAlignment="1">
      <alignment horizontal="center" vertical="center"/>
    </xf>
    <xf numFmtId="0" fontId="75" fillId="59" borderId="71" xfId="0" applyFont="1" applyFill="1" applyBorder="1" applyAlignment="1">
      <alignment horizontal="center" vertical="center"/>
    </xf>
    <xf numFmtId="0" fontId="75" fillId="59" borderId="72" xfId="0" applyFont="1" applyFill="1" applyBorder="1" applyAlignment="1">
      <alignment horizontal="left" vertical="center"/>
    </xf>
    <xf numFmtId="0" fontId="75" fillId="59" borderId="72" xfId="0" applyFont="1" applyFill="1" applyBorder="1" applyAlignment="1">
      <alignment horizontal="center" vertical="center"/>
    </xf>
    <xf numFmtId="0" fontId="75" fillId="59" borderId="73" xfId="0" applyFont="1" applyFill="1" applyBorder="1" applyAlignment="1">
      <alignment horizontal="center" vertical="center"/>
    </xf>
    <xf numFmtId="0" fontId="75" fillId="59" borderId="74" xfId="0" applyFont="1" applyFill="1" applyBorder="1" applyAlignment="1">
      <alignment horizontal="center" vertical="center"/>
    </xf>
    <xf numFmtId="0" fontId="75" fillId="59" borderId="75" xfId="0" applyFont="1" applyFill="1" applyBorder="1" applyAlignment="1">
      <alignment horizontal="center" vertical="center"/>
    </xf>
    <xf numFmtId="0" fontId="0" fillId="59" borderId="76" xfId="0" applyFill="1" applyBorder="1" applyAlignment="1">
      <alignment/>
    </xf>
    <xf numFmtId="0" fontId="65" fillId="59" borderId="76" xfId="0" applyFont="1" applyFill="1" applyBorder="1" applyAlignment="1">
      <alignment/>
    </xf>
    <xf numFmtId="0" fontId="76" fillId="59" borderId="77" xfId="0" applyFont="1" applyFill="1" applyBorder="1" applyAlignment="1">
      <alignment horizontal="center" vertical="center"/>
    </xf>
    <xf numFmtId="0" fontId="76" fillId="59" borderId="78" xfId="0" applyFont="1" applyFill="1" applyBorder="1" applyAlignment="1">
      <alignment horizontal="center" vertical="center"/>
    </xf>
    <xf numFmtId="0" fontId="76" fillId="59" borderId="79" xfId="0" applyFont="1" applyFill="1" applyBorder="1" applyAlignment="1">
      <alignment horizontal="center" vertical="center"/>
    </xf>
    <xf numFmtId="0" fontId="76" fillId="59" borderId="80" xfId="0" applyFont="1" applyFill="1" applyBorder="1" applyAlignment="1">
      <alignment horizontal="center" vertical="center"/>
    </xf>
    <xf numFmtId="0" fontId="75" fillId="59" borderId="81" xfId="0" applyFont="1" applyFill="1" applyBorder="1" applyAlignment="1">
      <alignment horizontal="center" vertical="center"/>
    </xf>
    <xf numFmtId="0" fontId="0" fillId="59" borderId="82" xfId="0" applyFill="1" applyBorder="1" applyAlignment="1">
      <alignment/>
    </xf>
    <xf numFmtId="0" fontId="0" fillId="59" borderId="83" xfId="0" applyFill="1" applyBorder="1" applyAlignment="1">
      <alignment/>
    </xf>
    <xf numFmtId="0" fontId="0" fillId="33" borderId="21" xfId="0" applyFill="1" applyBorder="1" applyAlignment="1">
      <alignment horizontal="center"/>
    </xf>
    <xf numFmtId="0" fontId="0" fillId="47" borderId="21" xfId="0" applyFill="1" applyBorder="1" applyAlignment="1">
      <alignment horizontal="center"/>
    </xf>
    <xf numFmtId="0" fontId="0" fillId="33" borderId="0" xfId="0" applyFill="1" applyAlignment="1">
      <alignment horizontal="center" vertical="center"/>
    </xf>
    <xf numFmtId="0" fontId="65" fillId="14" borderId="45" xfId="0" applyFont="1" applyFill="1" applyBorder="1" applyAlignment="1">
      <alignment horizontal="right" vertical="center"/>
    </xf>
    <xf numFmtId="0" fontId="77" fillId="0" borderId="0" xfId="0" applyFont="1" applyAlignment="1">
      <alignment/>
    </xf>
    <xf numFmtId="0" fontId="78" fillId="60" borderId="0" xfId="0" applyFont="1" applyFill="1" applyAlignment="1" quotePrefix="1">
      <alignment/>
    </xf>
    <xf numFmtId="0" fontId="77" fillId="34" borderId="0" xfId="0" applyFont="1" applyFill="1" applyAlignment="1" quotePrefix="1">
      <alignment/>
    </xf>
    <xf numFmtId="0" fontId="77" fillId="14" borderId="0" xfId="0" applyFont="1" applyFill="1" applyAlignment="1" quotePrefix="1">
      <alignment/>
    </xf>
    <xf numFmtId="0" fontId="78" fillId="14" borderId="0" xfId="0" applyFont="1" applyFill="1" applyAlignment="1" quotePrefix="1">
      <alignment/>
    </xf>
    <xf numFmtId="0" fontId="78" fillId="34" borderId="0" xfId="0" applyFont="1" applyFill="1" applyAlignment="1" quotePrefix="1">
      <alignment/>
    </xf>
    <xf numFmtId="0" fontId="77" fillId="61" borderId="0" xfId="0" applyFont="1" applyFill="1" applyAlignment="1" quotePrefix="1">
      <alignment/>
    </xf>
    <xf numFmtId="0" fontId="11" fillId="61" borderId="0" xfId="0" applyFont="1" applyFill="1" applyAlignment="1" quotePrefix="1">
      <alignment/>
    </xf>
    <xf numFmtId="0" fontId="78" fillId="62" borderId="0" xfId="0" applyFont="1" applyFill="1" applyAlignment="1" quotePrefix="1">
      <alignment/>
    </xf>
    <xf numFmtId="0" fontId="77" fillId="33" borderId="0" xfId="0" applyFont="1" applyFill="1" applyAlignment="1">
      <alignment/>
    </xf>
    <xf numFmtId="0" fontId="77" fillId="33" borderId="0" xfId="0" applyFont="1" applyFill="1" applyAlignment="1">
      <alignment/>
    </xf>
    <xf numFmtId="0" fontId="77" fillId="33" borderId="0" xfId="0" applyFont="1" applyFill="1" applyAlignment="1">
      <alignment horizontal="left"/>
    </xf>
    <xf numFmtId="0" fontId="65" fillId="63" borderId="43" xfId="0" applyFont="1" applyFill="1" applyBorder="1" applyAlignment="1">
      <alignment horizontal="left" vertical="center"/>
    </xf>
    <xf numFmtId="0" fontId="65" fillId="63" borderId="45" xfId="0" applyFont="1" applyFill="1" applyBorder="1" applyAlignment="1">
      <alignment horizontal="left" vertical="center"/>
    </xf>
    <xf numFmtId="0" fontId="65" fillId="63" borderId="44" xfId="0" applyFont="1" applyFill="1" applyBorder="1" applyAlignment="1">
      <alignment horizontal="left" vertical="center"/>
    </xf>
    <xf numFmtId="0" fontId="65" fillId="43" borderId="47" xfId="0" applyFont="1" applyFill="1" applyBorder="1" applyAlignment="1">
      <alignment horizontal="left" vertical="center"/>
    </xf>
    <xf numFmtId="0" fontId="65" fillId="43" borderId="48" xfId="0" applyFont="1" applyFill="1" applyBorder="1" applyAlignment="1">
      <alignment horizontal="left" vertical="center"/>
    </xf>
    <xf numFmtId="0" fontId="65" fillId="43" borderId="69" xfId="0" applyFont="1" applyFill="1" applyBorder="1" applyAlignment="1">
      <alignment horizontal="right" vertical="center"/>
    </xf>
    <xf numFmtId="49" fontId="0" fillId="33" borderId="0" xfId="0" applyNumberFormat="1" applyFill="1" applyAlignment="1">
      <alignment/>
    </xf>
    <xf numFmtId="0" fontId="79" fillId="33" borderId="0" xfId="0" applyFont="1" applyFill="1" applyAlignment="1">
      <alignment horizontal="left"/>
    </xf>
    <xf numFmtId="0" fontId="13" fillId="33" borderId="0" xfId="0" applyFont="1" applyFill="1" applyAlignment="1">
      <alignment horizontal="center"/>
    </xf>
    <xf numFmtId="49" fontId="13" fillId="33" borderId="0" xfId="0" applyNumberFormat="1" applyFont="1" applyFill="1" applyAlignment="1">
      <alignment/>
    </xf>
    <xf numFmtId="0" fontId="13" fillId="33" borderId="0" xfId="0" applyFont="1" applyFill="1" applyAlignment="1">
      <alignment/>
    </xf>
    <xf numFmtId="0" fontId="80" fillId="33" borderId="0" xfId="0" applyFont="1" applyFill="1" applyAlignment="1">
      <alignment horizontal="left"/>
    </xf>
    <xf numFmtId="0" fontId="0" fillId="33" borderId="0" xfId="0" applyFill="1" applyAlignment="1">
      <alignment horizontal="left" vertical="center" wrapText="1"/>
    </xf>
    <xf numFmtId="0" fontId="0" fillId="33" borderId="0" xfId="0" applyFill="1" applyAlignment="1">
      <alignment horizontal="center" vertical="center" textRotation="90" wrapText="1"/>
    </xf>
    <xf numFmtId="0" fontId="81" fillId="33" borderId="0" xfId="0" applyFont="1" applyFill="1" applyAlignment="1">
      <alignment horizontal="center" vertical="center" wrapText="1"/>
    </xf>
    <xf numFmtId="0" fontId="46" fillId="33" borderId="0" xfId="0" applyFont="1" applyFill="1" applyAlignment="1">
      <alignment horizontal="center" vertical="center" textRotation="90" wrapText="1"/>
    </xf>
    <xf numFmtId="1" fontId="63" fillId="34" borderId="10" xfId="0" applyNumberFormat="1" applyFont="1" applyFill="1" applyBorder="1" applyAlignment="1">
      <alignment horizontal="center"/>
    </xf>
    <xf numFmtId="1" fontId="63" fillId="60" borderId="10" xfId="0" applyNumberFormat="1" applyFont="1" applyFill="1" applyBorder="1" applyAlignment="1">
      <alignment horizontal="center"/>
    </xf>
    <xf numFmtId="1" fontId="63" fillId="14" borderId="10" xfId="0" applyNumberFormat="1" applyFont="1" applyFill="1" applyBorder="1" applyAlignment="1">
      <alignment horizontal="center"/>
    </xf>
    <xf numFmtId="1" fontId="0" fillId="14" borderId="10" xfId="0" applyNumberFormat="1" applyFill="1" applyBorder="1" applyAlignment="1">
      <alignment horizontal="center"/>
    </xf>
    <xf numFmtId="1" fontId="63" fillId="43" borderId="10" xfId="0" applyNumberFormat="1" applyFont="1" applyFill="1" applyBorder="1" applyAlignment="1">
      <alignment horizontal="center"/>
    </xf>
    <xf numFmtId="1" fontId="0" fillId="43" borderId="10" xfId="0" applyNumberFormat="1" applyFill="1" applyBorder="1" applyAlignment="1">
      <alignment horizontal="center"/>
    </xf>
    <xf numFmtId="1" fontId="63" fillId="61" borderId="10" xfId="0" applyNumberFormat="1" applyFont="1" applyFill="1" applyBorder="1" applyAlignment="1">
      <alignment horizontal="center"/>
    </xf>
    <xf numFmtId="1" fontId="0" fillId="61" borderId="10" xfId="0" applyNumberFormat="1" applyFill="1" applyBorder="1" applyAlignment="1">
      <alignment horizontal="center"/>
    </xf>
    <xf numFmtId="1" fontId="0" fillId="14" borderId="84" xfId="0" applyNumberFormat="1" applyFill="1" applyBorder="1" applyAlignment="1">
      <alignment horizontal="center"/>
    </xf>
    <xf numFmtId="0" fontId="0" fillId="47" borderId="85" xfId="0" applyFill="1" applyBorder="1" applyAlignment="1">
      <alignment horizontal="center" vertical="center"/>
    </xf>
    <xf numFmtId="0" fontId="0" fillId="47" borderId="86" xfId="0" applyFill="1" applyBorder="1" applyAlignment="1">
      <alignment horizontal="center" vertical="center" wrapText="1"/>
    </xf>
    <xf numFmtId="0" fontId="0" fillId="47" borderId="87" xfId="0" applyFill="1" applyBorder="1" applyAlignment="1">
      <alignment horizontal="center" vertical="center"/>
    </xf>
    <xf numFmtId="0" fontId="0" fillId="60" borderId="88" xfId="0" applyFill="1" applyBorder="1" applyAlignment="1">
      <alignment horizontal="center"/>
    </xf>
    <xf numFmtId="1" fontId="0" fillId="64" borderId="89" xfId="0" applyNumberFormat="1" applyFill="1" applyBorder="1" applyAlignment="1">
      <alignment horizontal="center"/>
    </xf>
    <xf numFmtId="0" fontId="0" fillId="34" borderId="88" xfId="0" applyFill="1" applyBorder="1" applyAlignment="1">
      <alignment horizontal="center"/>
    </xf>
    <xf numFmtId="0" fontId="0" fillId="62" borderId="88" xfId="0" applyFill="1" applyBorder="1" applyAlignment="1">
      <alignment horizontal="center"/>
    </xf>
    <xf numFmtId="0" fontId="0" fillId="14" borderId="88" xfId="0" applyFill="1" applyBorder="1" applyAlignment="1">
      <alignment horizontal="center"/>
    </xf>
    <xf numFmtId="0" fontId="0" fillId="33" borderId="88" xfId="0" applyFill="1" applyBorder="1" applyAlignment="1">
      <alignment horizontal="center"/>
    </xf>
    <xf numFmtId="0" fontId="0" fillId="61" borderId="90" xfId="0" applyFill="1" applyBorder="1" applyAlignment="1">
      <alignment horizontal="center"/>
    </xf>
    <xf numFmtId="0" fontId="0" fillId="33" borderId="91" xfId="0" applyFill="1" applyBorder="1" applyAlignment="1">
      <alignment horizontal="center"/>
    </xf>
    <xf numFmtId="1" fontId="0" fillId="64" borderId="92" xfId="0" applyNumberFormat="1" applyFill="1" applyBorder="1" applyAlignment="1">
      <alignment horizontal="center"/>
    </xf>
    <xf numFmtId="1" fontId="0" fillId="60" borderId="93" xfId="0" applyNumberFormat="1" applyFill="1" applyBorder="1" applyAlignment="1">
      <alignment horizontal="center"/>
    </xf>
    <xf numFmtId="1" fontId="0" fillId="60" borderId="94" xfId="0" applyNumberFormat="1" applyFill="1" applyBorder="1" applyAlignment="1">
      <alignment/>
    </xf>
    <xf numFmtId="1" fontId="0" fillId="60" borderId="95" xfId="0" applyNumberFormat="1" applyFill="1" applyBorder="1" applyAlignment="1">
      <alignment/>
    </xf>
    <xf numFmtId="0" fontId="65" fillId="33" borderId="0" xfId="0" applyFont="1" applyFill="1" applyAlignment="1">
      <alignment/>
    </xf>
    <xf numFmtId="0" fontId="0" fillId="33" borderId="0" xfId="0" applyFill="1" applyAlignment="1">
      <alignment/>
    </xf>
    <xf numFmtId="0" fontId="0" fillId="33" borderId="0" xfId="0" applyFill="1" applyBorder="1" applyAlignment="1">
      <alignment/>
    </xf>
    <xf numFmtId="0" fontId="65" fillId="33" borderId="0" xfId="0" applyFont="1" applyFill="1" applyBorder="1" applyAlignment="1">
      <alignment/>
    </xf>
    <xf numFmtId="0" fontId="68" fillId="56" borderId="40" xfId="45" applyFont="1" applyFill="1" applyBorder="1" applyAlignment="1" applyProtection="1">
      <alignment horizontal="center" vertical="center" wrapText="1"/>
      <protection/>
    </xf>
    <xf numFmtId="0" fontId="68" fillId="56" borderId="42" xfId="45" applyFont="1" applyFill="1" applyBorder="1" applyAlignment="1" applyProtection="1">
      <alignment horizontal="center" vertical="center" wrapText="1"/>
      <protection/>
    </xf>
    <xf numFmtId="0" fontId="68" fillId="56" borderId="41" xfId="45" applyFont="1" applyFill="1" applyBorder="1" applyAlignment="1" applyProtection="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9">
    <dxf>
      <font>
        <color rgb="FF9C0006"/>
      </font>
      <fill>
        <patternFill>
          <bgColor rgb="FFFFC7CE"/>
        </patternFill>
      </fill>
    </dxf>
    <dxf>
      <fill>
        <patternFill>
          <bgColor theme="0"/>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C0000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ont>
        <b/>
        <i val="0"/>
        <strike val="0"/>
        <color rgb="FFC0000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ont>
        <b/>
        <i val="0"/>
        <strike val="0"/>
        <color rgb="FFC0000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strike val="0"/>
        <color rgb="FFC0000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5</xdr:row>
      <xdr:rowOff>714375</xdr:rowOff>
    </xdr:from>
    <xdr:to>
      <xdr:col>2</xdr:col>
      <xdr:colOff>180975</xdr:colOff>
      <xdr:row>6</xdr:row>
      <xdr:rowOff>142875</xdr:rowOff>
    </xdr:to>
    <xdr:sp>
      <xdr:nvSpPr>
        <xdr:cNvPr id="1" name="Connecteur droit avec flèche 2"/>
        <xdr:cNvSpPr>
          <a:spLocks/>
        </xdr:cNvSpPr>
      </xdr:nvSpPr>
      <xdr:spPr>
        <a:xfrm>
          <a:off x="1123950" y="1524000"/>
          <a:ext cx="247650" cy="190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5</xdr:row>
      <xdr:rowOff>714375</xdr:rowOff>
    </xdr:from>
    <xdr:to>
      <xdr:col>2</xdr:col>
      <xdr:colOff>180975</xdr:colOff>
      <xdr:row>6</xdr:row>
      <xdr:rowOff>142875</xdr:rowOff>
    </xdr:to>
    <xdr:sp>
      <xdr:nvSpPr>
        <xdr:cNvPr id="1" name="Connecteur droit avec flèche 2"/>
        <xdr:cNvSpPr>
          <a:spLocks/>
        </xdr:cNvSpPr>
      </xdr:nvSpPr>
      <xdr:spPr>
        <a:xfrm>
          <a:off x="1123950" y="1524000"/>
          <a:ext cx="295275" cy="190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externalLinks/_rels/externalLink1.xml.rels><?xml version="1.0" encoding="utf-8" standalone="yes"?><Relationships xmlns="http://schemas.openxmlformats.org/package/2006/relationships"><Relationship Id="rId1" Type="http://schemas.openxmlformats.org/officeDocument/2006/relationships/externalLinkPath" Target="\Users\Jean-Nicolas\AppData\Local\Microsoft\Windows\Burn\Burn\Mes%20documents\B&#233;na\TGS\JN\JNM%20Code%20G&#233;n&#233;tique\Code%20genetiqu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s"/>
      <sheetName val="Codons"/>
      <sheetName val="Acides aminés"/>
      <sheetName val="Fig18"/>
      <sheetName val="Fig29"/>
      <sheetName val="Feuil2"/>
      <sheetName val="Lois"/>
    </sheetNames>
    <sheetDataSet>
      <sheetData sheetId="0">
        <row r="4">
          <cell r="B4" t="str">
            <v>Code</v>
          </cell>
          <cell r="C4" t="str">
            <v>Base ARN</v>
          </cell>
          <cell r="D4" t="str">
            <v>Type de Base</v>
          </cell>
          <cell r="E4" t="str">
            <v>Code Binaire</v>
          </cell>
          <cell r="F4" t="str">
            <v>Code Décimal</v>
          </cell>
          <cell r="G4" t="str">
            <v>Code Couleur</v>
          </cell>
          <cell r="H4" t="str">
            <v>Base complément.</v>
          </cell>
        </row>
        <row r="5">
          <cell r="B5" t="str">
            <v>A</v>
          </cell>
          <cell r="C5" t="str">
            <v>Adénine</v>
          </cell>
          <cell r="D5" t="str">
            <v>Pyrimidine</v>
          </cell>
          <cell r="E5" t="str">
            <v>10</v>
          </cell>
          <cell r="F5">
            <v>2</v>
          </cell>
          <cell r="G5" t="str">
            <v>Vert</v>
          </cell>
          <cell r="H5" t="str">
            <v>U</v>
          </cell>
        </row>
        <row r="6">
          <cell r="B6" t="str">
            <v>C</v>
          </cell>
          <cell r="C6" t="str">
            <v>Cytosine</v>
          </cell>
          <cell r="D6" t="str">
            <v>Purine</v>
          </cell>
          <cell r="E6" t="str">
            <v>01</v>
          </cell>
          <cell r="F6">
            <v>1</v>
          </cell>
          <cell r="G6" t="str">
            <v>Bleu</v>
          </cell>
          <cell r="H6" t="str">
            <v>G</v>
          </cell>
        </row>
        <row r="7">
          <cell r="B7" t="str">
            <v>G</v>
          </cell>
          <cell r="C7" t="str">
            <v>Guanine</v>
          </cell>
          <cell r="D7" t="str">
            <v>Pyrimidine</v>
          </cell>
          <cell r="E7" t="str">
            <v>11</v>
          </cell>
          <cell r="F7">
            <v>3</v>
          </cell>
          <cell r="G7" t="str">
            <v>Jaune</v>
          </cell>
          <cell r="H7" t="str">
            <v>C</v>
          </cell>
        </row>
        <row r="8">
          <cell r="B8" t="str">
            <v>U</v>
          </cell>
          <cell r="C8" t="str">
            <v>Uracile</v>
          </cell>
          <cell r="D8" t="str">
            <v>Purine</v>
          </cell>
          <cell r="E8" t="str">
            <v>00</v>
          </cell>
          <cell r="F8">
            <v>0</v>
          </cell>
          <cell r="G8" t="str">
            <v>Rouge</v>
          </cell>
          <cell r="H8" t="str">
            <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fr.wikipedia.org/wiki/Ph%C3%A9nylalanine" TargetMode="External" /><Relationship Id="rId2" Type="http://schemas.openxmlformats.org/officeDocument/2006/relationships/hyperlink" Target="http://fr.wikipedia.org/wiki/UCU" TargetMode="External" /><Relationship Id="rId3" Type="http://schemas.openxmlformats.org/officeDocument/2006/relationships/hyperlink" Target="http://fr.wikipedia.org/wiki/S%C3%A9rine" TargetMode="External" /><Relationship Id="rId4" Type="http://schemas.openxmlformats.org/officeDocument/2006/relationships/hyperlink" Target="http://fr.wikipedia.org/wiki/UAU" TargetMode="External" /><Relationship Id="rId5" Type="http://schemas.openxmlformats.org/officeDocument/2006/relationships/hyperlink" Target="http://fr.wikipedia.org/wiki/Tyrosine" TargetMode="External" /><Relationship Id="rId6" Type="http://schemas.openxmlformats.org/officeDocument/2006/relationships/hyperlink" Target="http://fr.wikipedia.org/wiki/UGU" TargetMode="External" /><Relationship Id="rId7" Type="http://schemas.openxmlformats.org/officeDocument/2006/relationships/hyperlink" Target="http://fr.wikipedia.org/wiki/Cyst%C3%A9ine" TargetMode="External" /><Relationship Id="rId8" Type="http://schemas.openxmlformats.org/officeDocument/2006/relationships/hyperlink" Target="http://fr.wikipedia.org/wiki/UCC" TargetMode="External" /><Relationship Id="rId9" Type="http://schemas.openxmlformats.org/officeDocument/2006/relationships/hyperlink" Target="http://fr.wikipedia.org/wiki/UAC" TargetMode="External" /><Relationship Id="rId10" Type="http://schemas.openxmlformats.org/officeDocument/2006/relationships/hyperlink" Target="http://fr.wikipedia.org/wiki/UGC" TargetMode="External" /><Relationship Id="rId11" Type="http://schemas.openxmlformats.org/officeDocument/2006/relationships/hyperlink" Target="http://fr.wikipedia.org/wiki/UUA" TargetMode="External" /><Relationship Id="rId12" Type="http://schemas.openxmlformats.org/officeDocument/2006/relationships/hyperlink" Target="http://fr.wikipedia.org/wiki/Leucine" TargetMode="External" /><Relationship Id="rId13" Type="http://schemas.openxmlformats.org/officeDocument/2006/relationships/hyperlink" Target="http://fr.wikipedia.org/wiki/UCA" TargetMode="External" /><Relationship Id="rId14" Type="http://schemas.openxmlformats.org/officeDocument/2006/relationships/hyperlink" Target="http://fr.wikipedia.org/wiki/UAA" TargetMode="External" /><Relationship Id="rId15" Type="http://schemas.openxmlformats.org/officeDocument/2006/relationships/hyperlink" Target="http://fr.wikipedia.org/wiki/Codon-stop" TargetMode="External" /><Relationship Id="rId16" Type="http://schemas.openxmlformats.org/officeDocument/2006/relationships/hyperlink" Target="http://fr.wikipedia.org/wiki/UGA" TargetMode="External" /><Relationship Id="rId17" Type="http://schemas.openxmlformats.org/officeDocument/2006/relationships/hyperlink" Target="http://fr.wikipedia.org/wiki/Codon-stop" TargetMode="External" /><Relationship Id="rId18" Type="http://schemas.openxmlformats.org/officeDocument/2006/relationships/hyperlink" Target="http://fr.wikipedia.org/wiki/UUG" TargetMode="External" /><Relationship Id="rId19" Type="http://schemas.openxmlformats.org/officeDocument/2006/relationships/hyperlink" Target="http://fr.wikipedia.org/wiki/UCG" TargetMode="External" /><Relationship Id="rId20" Type="http://schemas.openxmlformats.org/officeDocument/2006/relationships/hyperlink" Target="http://fr.wikipedia.org/wiki/UAG" TargetMode="External" /><Relationship Id="rId21" Type="http://schemas.openxmlformats.org/officeDocument/2006/relationships/hyperlink" Target="http://fr.wikipedia.org/wiki/UGG" TargetMode="External" /><Relationship Id="rId22" Type="http://schemas.openxmlformats.org/officeDocument/2006/relationships/hyperlink" Target="http://fr.wikipedia.org/wiki/Tryptophane" TargetMode="External" /><Relationship Id="rId23" Type="http://schemas.openxmlformats.org/officeDocument/2006/relationships/hyperlink" Target="http://fr.wikipedia.org/wiki/CUU" TargetMode="External" /><Relationship Id="rId24" Type="http://schemas.openxmlformats.org/officeDocument/2006/relationships/hyperlink" Target="http://fr.wikipedia.org/wiki/CUC" TargetMode="External" /><Relationship Id="rId25" Type="http://schemas.openxmlformats.org/officeDocument/2006/relationships/hyperlink" Target="http://fr.wikipedia.org/wiki/CUA" TargetMode="External" /><Relationship Id="rId26" Type="http://schemas.openxmlformats.org/officeDocument/2006/relationships/hyperlink" Target="http://fr.wikipedia.org/wiki/CUG" TargetMode="External" /><Relationship Id="rId27" Type="http://schemas.openxmlformats.org/officeDocument/2006/relationships/hyperlink" Target="http://fr.wikipedia.org/wiki/Leucine" TargetMode="External" /><Relationship Id="rId28" Type="http://schemas.openxmlformats.org/officeDocument/2006/relationships/hyperlink" Target="http://fr.wikipedia.org/wiki/CCU" TargetMode="External" /><Relationship Id="rId29" Type="http://schemas.openxmlformats.org/officeDocument/2006/relationships/hyperlink" Target="http://fr.wikipedia.org/wiki/CCC" TargetMode="External" /><Relationship Id="rId30" Type="http://schemas.openxmlformats.org/officeDocument/2006/relationships/hyperlink" Target="http://fr.wikipedia.org/wiki/CCA" TargetMode="External" /><Relationship Id="rId31" Type="http://schemas.openxmlformats.org/officeDocument/2006/relationships/hyperlink" Target="http://fr.wikipedia.org/wiki/CCG" TargetMode="External" /><Relationship Id="rId32" Type="http://schemas.openxmlformats.org/officeDocument/2006/relationships/hyperlink" Target="http://fr.wikipedia.org/wiki/Proline" TargetMode="External" /><Relationship Id="rId33" Type="http://schemas.openxmlformats.org/officeDocument/2006/relationships/hyperlink" Target="http://fr.wikipedia.org/wiki/CAU" TargetMode="External" /><Relationship Id="rId34" Type="http://schemas.openxmlformats.org/officeDocument/2006/relationships/hyperlink" Target="http://fr.wikipedia.org/wiki/CAC" TargetMode="External" /><Relationship Id="rId35" Type="http://schemas.openxmlformats.org/officeDocument/2006/relationships/hyperlink" Target="http://fr.wikipedia.org/wiki/CAA" TargetMode="External" /><Relationship Id="rId36" Type="http://schemas.openxmlformats.org/officeDocument/2006/relationships/hyperlink" Target="http://fr.wikipedia.org/wiki/CAG" TargetMode="External" /><Relationship Id="rId37" Type="http://schemas.openxmlformats.org/officeDocument/2006/relationships/hyperlink" Target="http://fr.wikipedia.org/wiki/Histidine" TargetMode="External" /><Relationship Id="rId38" Type="http://schemas.openxmlformats.org/officeDocument/2006/relationships/hyperlink" Target="http://fr.wikipedia.org/wiki/CGU" TargetMode="External" /><Relationship Id="rId39" Type="http://schemas.openxmlformats.org/officeDocument/2006/relationships/hyperlink" Target="http://fr.wikipedia.org/wiki/CGC" TargetMode="External" /><Relationship Id="rId40" Type="http://schemas.openxmlformats.org/officeDocument/2006/relationships/hyperlink" Target="http://fr.wikipedia.org/wiki/CGA" TargetMode="External" /><Relationship Id="rId41" Type="http://schemas.openxmlformats.org/officeDocument/2006/relationships/hyperlink" Target="http://fr.wikipedia.org/wiki/CGG" TargetMode="External" /><Relationship Id="rId42" Type="http://schemas.openxmlformats.org/officeDocument/2006/relationships/hyperlink" Target="http://fr.wikipedia.org/wiki/Arginine" TargetMode="External" /><Relationship Id="rId43" Type="http://schemas.openxmlformats.org/officeDocument/2006/relationships/hyperlink" Target="http://fr.wikipedia.org/wiki/Glutamine" TargetMode="External" /><Relationship Id="rId44" Type="http://schemas.openxmlformats.org/officeDocument/2006/relationships/hyperlink" Target="http://fr.wikipedia.org/wiki/AUU" TargetMode="External" /><Relationship Id="rId45" Type="http://schemas.openxmlformats.org/officeDocument/2006/relationships/hyperlink" Target="http://fr.wikipedia.org/wiki/AUC" TargetMode="External" /><Relationship Id="rId46" Type="http://schemas.openxmlformats.org/officeDocument/2006/relationships/hyperlink" Target="http://fr.wikipedia.org/wiki/AUA" TargetMode="External" /><Relationship Id="rId47" Type="http://schemas.openxmlformats.org/officeDocument/2006/relationships/hyperlink" Target="http://fr.wikipedia.org/wiki/M%C3%A9thionine" TargetMode="External" /><Relationship Id="rId48" Type="http://schemas.openxmlformats.org/officeDocument/2006/relationships/hyperlink" Target="http://fr.wikipedia.org/wiki/Isoleucine" TargetMode="External" /><Relationship Id="rId49" Type="http://schemas.openxmlformats.org/officeDocument/2006/relationships/hyperlink" Target="http://fr.wikipedia.org/wiki/ACU" TargetMode="External" /><Relationship Id="rId50" Type="http://schemas.openxmlformats.org/officeDocument/2006/relationships/hyperlink" Target="http://fr.wikipedia.org/wiki/ACC" TargetMode="External" /><Relationship Id="rId51" Type="http://schemas.openxmlformats.org/officeDocument/2006/relationships/hyperlink" Target="http://fr.wikipedia.org/wiki/Thr%C3%A9onine" TargetMode="External" /><Relationship Id="rId52" Type="http://schemas.openxmlformats.org/officeDocument/2006/relationships/hyperlink" Target="http://fr.wikipedia.org/wiki/ACG" TargetMode="External" /><Relationship Id="rId53" Type="http://schemas.openxmlformats.org/officeDocument/2006/relationships/hyperlink" Target="http://fr.wikipedia.org/wiki/Thr%C3%A9onine" TargetMode="External" /><Relationship Id="rId54" Type="http://schemas.openxmlformats.org/officeDocument/2006/relationships/hyperlink" Target="http://fr.wikipedia.org/wiki/AAU" TargetMode="External" /><Relationship Id="rId55" Type="http://schemas.openxmlformats.org/officeDocument/2006/relationships/hyperlink" Target="http://fr.wikipedia.org/wiki/AAC" TargetMode="External" /><Relationship Id="rId56" Type="http://schemas.openxmlformats.org/officeDocument/2006/relationships/hyperlink" Target="http://fr.wikipedia.org/wiki/AAA" TargetMode="External" /><Relationship Id="rId57" Type="http://schemas.openxmlformats.org/officeDocument/2006/relationships/hyperlink" Target="http://fr.wikipedia.org/wiki/AAG" TargetMode="External" /><Relationship Id="rId58" Type="http://schemas.openxmlformats.org/officeDocument/2006/relationships/hyperlink" Target="http://fr.wikipedia.org/wiki/Asparagine" TargetMode="External" /><Relationship Id="rId59" Type="http://schemas.openxmlformats.org/officeDocument/2006/relationships/hyperlink" Target="http://fr.wikipedia.org/wiki/AGU" TargetMode="External" /><Relationship Id="rId60" Type="http://schemas.openxmlformats.org/officeDocument/2006/relationships/hyperlink" Target="http://fr.wikipedia.org/wiki/AGC" TargetMode="External" /><Relationship Id="rId61" Type="http://schemas.openxmlformats.org/officeDocument/2006/relationships/hyperlink" Target="http://fr.wikipedia.org/wiki/AGA" TargetMode="External" /><Relationship Id="rId62" Type="http://schemas.openxmlformats.org/officeDocument/2006/relationships/hyperlink" Target="http://fr.wikipedia.org/wiki/AGG" TargetMode="External" /><Relationship Id="rId63" Type="http://schemas.openxmlformats.org/officeDocument/2006/relationships/hyperlink" Target="http://fr.wikipedia.org/wiki/S%C3%A9rine" TargetMode="External" /><Relationship Id="rId64" Type="http://schemas.openxmlformats.org/officeDocument/2006/relationships/hyperlink" Target="http://fr.wikipedia.org/wiki/Lysine" TargetMode="External" /><Relationship Id="rId65" Type="http://schemas.openxmlformats.org/officeDocument/2006/relationships/hyperlink" Target="http://fr.wikipedia.org/wiki/Arginine" TargetMode="External" /><Relationship Id="rId66" Type="http://schemas.openxmlformats.org/officeDocument/2006/relationships/hyperlink" Target="http://fr.wikipedia.org/wiki/GUU" TargetMode="External" /><Relationship Id="rId67" Type="http://schemas.openxmlformats.org/officeDocument/2006/relationships/hyperlink" Target="http://fr.wikipedia.org/wiki/GUC" TargetMode="External" /><Relationship Id="rId68" Type="http://schemas.openxmlformats.org/officeDocument/2006/relationships/hyperlink" Target="http://fr.wikipedia.org/wiki/GUA" TargetMode="External" /><Relationship Id="rId69" Type="http://schemas.openxmlformats.org/officeDocument/2006/relationships/hyperlink" Target="http://fr.wikipedia.org/wiki/GUG" TargetMode="External" /><Relationship Id="rId70" Type="http://schemas.openxmlformats.org/officeDocument/2006/relationships/hyperlink" Target="http://fr.wikipedia.org/wiki/Valine" TargetMode="External" /><Relationship Id="rId71" Type="http://schemas.openxmlformats.org/officeDocument/2006/relationships/hyperlink" Target="http://fr.wikipedia.org/wiki/GCU" TargetMode="External" /><Relationship Id="rId72" Type="http://schemas.openxmlformats.org/officeDocument/2006/relationships/hyperlink" Target="http://fr.wikipedia.org/wiki/GCC" TargetMode="External" /><Relationship Id="rId73" Type="http://schemas.openxmlformats.org/officeDocument/2006/relationships/hyperlink" Target="http://fr.wikipedia.org/wiki/GCA" TargetMode="External" /><Relationship Id="rId74" Type="http://schemas.openxmlformats.org/officeDocument/2006/relationships/hyperlink" Target="http://fr.wikipedia.org/wiki/GCG" TargetMode="External" /><Relationship Id="rId75" Type="http://schemas.openxmlformats.org/officeDocument/2006/relationships/hyperlink" Target="http://fr.wikipedia.org/wiki/Alanine" TargetMode="External" /><Relationship Id="rId76" Type="http://schemas.openxmlformats.org/officeDocument/2006/relationships/hyperlink" Target="http://fr.wikipedia.org/wiki/GAU" TargetMode="External" /><Relationship Id="rId77" Type="http://schemas.openxmlformats.org/officeDocument/2006/relationships/hyperlink" Target="http://fr.wikipedia.org/wiki/GAC" TargetMode="External" /><Relationship Id="rId78" Type="http://schemas.openxmlformats.org/officeDocument/2006/relationships/hyperlink" Target="http://fr.wikipedia.org/wiki/GAA_%28codon%29" TargetMode="External" /><Relationship Id="rId79" Type="http://schemas.openxmlformats.org/officeDocument/2006/relationships/hyperlink" Target="http://fr.wikipedia.org/wiki/GAG" TargetMode="External" /><Relationship Id="rId80" Type="http://schemas.openxmlformats.org/officeDocument/2006/relationships/hyperlink" Target="http://fr.wikipedia.org/wiki/Acide_aspartique" TargetMode="External" /><Relationship Id="rId81" Type="http://schemas.openxmlformats.org/officeDocument/2006/relationships/hyperlink" Target="http://fr.wikipedia.org/wiki/GGU" TargetMode="External" /><Relationship Id="rId82" Type="http://schemas.openxmlformats.org/officeDocument/2006/relationships/hyperlink" Target="http://fr.wikipedia.org/wiki/GGC" TargetMode="External" /><Relationship Id="rId83" Type="http://schemas.openxmlformats.org/officeDocument/2006/relationships/hyperlink" Target="http://fr.wikipedia.org/wiki/GGA" TargetMode="External" /><Relationship Id="rId84" Type="http://schemas.openxmlformats.org/officeDocument/2006/relationships/hyperlink" Target="http://fr.wikipedia.org/wiki/GGG" TargetMode="External" /><Relationship Id="rId85" Type="http://schemas.openxmlformats.org/officeDocument/2006/relationships/hyperlink" Target="http://fr.wikipedia.org/wiki/Glycine_%28acide_amin%C3%A9%29" TargetMode="External" /><Relationship Id="rId86" Type="http://schemas.openxmlformats.org/officeDocument/2006/relationships/hyperlink" Target="http://fr.wikipedia.org/wiki/Acide_glutamique" TargetMode="External" /><Relationship Id="rId8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fr.wikipedia.org/wiki/Alanine" TargetMode="External" /><Relationship Id="rId2" Type="http://schemas.openxmlformats.org/officeDocument/2006/relationships/hyperlink" Target="http://fr.wikipedia.org/wiki/Arginine" TargetMode="External" /><Relationship Id="rId3" Type="http://schemas.openxmlformats.org/officeDocument/2006/relationships/hyperlink" Target="http://fr.wikipedia.org/wiki/Asparagine" TargetMode="External" /><Relationship Id="rId4" Type="http://schemas.openxmlformats.org/officeDocument/2006/relationships/hyperlink" Target="http://fr.wikipedia.org/wiki/Aspartate" TargetMode="External" /><Relationship Id="rId5" Type="http://schemas.openxmlformats.org/officeDocument/2006/relationships/hyperlink" Target="http://fr.wikipedia.org/wiki/Cyst%C3%A9ine" TargetMode="External" /><Relationship Id="rId6" Type="http://schemas.openxmlformats.org/officeDocument/2006/relationships/hyperlink" Target="http://fr.wikipedia.org/wiki/Glutamate" TargetMode="External" /><Relationship Id="rId7" Type="http://schemas.openxmlformats.org/officeDocument/2006/relationships/hyperlink" Target="http://fr.wikipedia.org/wiki/Glutamine" TargetMode="External" /><Relationship Id="rId8" Type="http://schemas.openxmlformats.org/officeDocument/2006/relationships/hyperlink" Target="http://fr.wikipedia.org/wiki/Glycine_%28acide_amin%C3%A9%29" TargetMode="External" /><Relationship Id="rId9" Type="http://schemas.openxmlformats.org/officeDocument/2006/relationships/hyperlink" Target="http://fr.wikipedia.org/wiki/Histidine" TargetMode="External" /><Relationship Id="rId10" Type="http://schemas.openxmlformats.org/officeDocument/2006/relationships/hyperlink" Target="http://fr.wikipedia.org/wiki/Isoleucine" TargetMode="External" /><Relationship Id="rId11" Type="http://schemas.openxmlformats.org/officeDocument/2006/relationships/hyperlink" Target="http://fr.wikipedia.org/wiki/Leucine" TargetMode="External" /><Relationship Id="rId12" Type="http://schemas.openxmlformats.org/officeDocument/2006/relationships/hyperlink" Target="http://fr.wikipedia.org/wiki/Lysine" TargetMode="External" /><Relationship Id="rId13" Type="http://schemas.openxmlformats.org/officeDocument/2006/relationships/hyperlink" Target="http://fr.wikipedia.org/wiki/M%C3%A9thionine" TargetMode="External" /><Relationship Id="rId14" Type="http://schemas.openxmlformats.org/officeDocument/2006/relationships/hyperlink" Target="http://fr.wikipedia.org/wiki/Ph%C3%A9nylalanine" TargetMode="External" /><Relationship Id="rId15" Type="http://schemas.openxmlformats.org/officeDocument/2006/relationships/hyperlink" Target="http://fr.wikipedia.org/wiki/Proline" TargetMode="External" /><Relationship Id="rId16" Type="http://schemas.openxmlformats.org/officeDocument/2006/relationships/hyperlink" Target="http://fr.wikipedia.org/wiki/Pyrrolysine" TargetMode="External" /><Relationship Id="rId17" Type="http://schemas.openxmlformats.org/officeDocument/2006/relationships/hyperlink" Target="http://fr.wikipedia.org/wiki/S%C3%A9l%C3%A9nocyst%C3%A9ine" TargetMode="External" /><Relationship Id="rId18" Type="http://schemas.openxmlformats.org/officeDocument/2006/relationships/hyperlink" Target="http://fr.wikipedia.org/wiki/S%C3%A9rine" TargetMode="External" /><Relationship Id="rId19" Type="http://schemas.openxmlformats.org/officeDocument/2006/relationships/hyperlink" Target="http://fr.wikipedia.org/wiki/Thr%C3%A9onine" TargetMode="External" /><Relationship Id="rId20" Type="http://schemas.openxmlformats.org/officeDocument/2006/relationships/hyperlink" Target="http://fr.wikipedia.org/wiki/Tryptophane" TargetMode="External" /><Relationship Id="rId21" Type="http://schemas.openxmlformats.org/officeDocument/2006/relationships/hyperlink" Target="http://fr.wikipedia.org/wiki/Tyrosine" TargetMode="External" /><Relationship Id="rId22" Type="http://schemas.openxmlformats.org/officeDocument/2006/relationships/hyperlink" Target="http://fr.wikipedia.org/wiki/Valine" TargetMode="External" /><Relationship Id="rId2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BY82"/>
  <sheetViews>
    <sheetView tabSelected="1" zoomScalePageLayoutView="0" workbookViewId="0" topLeftCell="A1">
      <selection activeCell="A1" sqref="A1"/>
    </sheetView>
  </sheetViews>
  <sheetFormatPr defaultColWidth="11.421875" defaultRowHeight="15"/>
  <cols>
    <col min="1" max="1" width="4.00390625" style="1" customWidth="1"/>
    <col min="2" max="2" width="13.8515625" style="2" customWidth="1"/>
    <col min="3" max="3" width="11.28125" style="2" customWidth="1"/>
    <col min="4" max="4" width="11.140625" style="2" customWidth="1"/>
    <col min="5" max="5" width="4.00390625" style="3" customWidth="1"/>
    <col min="6" max="6" width="3.140625" style="1" customWidth="1"/>
    <col min="7" max="7" width="4.28125" style="1" customWidth="1"/>
    <col min="8" max="8" width="4.00390625" style="1" customWidth="1"/>
    <col min="9" max="18" width="4.28125" style="1" customWidth="1"/>
    <col min="19" max="19" width="3.7109375" style="1" customWidth="1"/>
    <col min="20" max="84" width="4.57421875" style="1" customWidth="1"/>
    <col min="85" max="16384" width="11.421875" style="1" customWidth="1"/>
  </cols>
  <sheetData>
    <row r="1" spans="4:6" ht="15">
      <c r="D1" s="190"/>
      <c r="E1" s="2"/>
      <c r="F1" s="2"/>
    </row>
    <row r="2" spans="2:6" s="194" customFormat="1" ht="15.75" customHeight="1">
      <c r="B2" s="191" t="s">
        <v>367</v>
      </c>
      <c r="C2" s="192"/>
      <c r="D2" s="193"/>
      <c r="E2" s="192"/>
      <c r="F2" s="192"/>
    </row>
    <row r="3" spans="2:6" s="194" customFormat="1" ht="7.5" customHeight="1">
      <c r="B3" s="192"/>
      <c r="C3" s="192"/>
      <c r="D3" s="193"/>
      <c r="E3" s="192"/>
      <c r="F3" s="192"/>
    </row>
    <row r="4" spans="2:6" s="194" customFormat="1" ht="12" customHeight="1">
      <c r="B4" s="195" t="s">
        <v>366</v>
      </c>
      <c r="C4" s="192"/>
      <c r="D4" s="193"/>
      <c r="E4" s="192"/>
      <c r="F4" s="192"/>
    </row>
    <row r="5" spans="2:6" s="194" customFormat="1" ht="13.5" customHeight="1">
      <c r="B5" s="192"/>
      <c r="C5" s="192"/>
      <c r="D5" s="193"/>
      <c r="E5" s="192"/>
      <c r="F5" s="192"/>
    </row>
    <row r="6" spans="2:7" s="5" customFormat="1" ht="60" customHeight="1" thickBot="1">
      <c r="B6" s="196" t="s">
        <v>369</v>
      </c>
      <c r="C6" s="197"/>
      <c r="D6" s="198" t="s">
        <v>371</v>
      </c>
      <c r="E6" s="199" t="s">
        <v>370</v>
      </c>
      <c r="G6" s="6" t="s">
        <v>381</v>
      </c>
    </row>
    <row r="7" spans="3:77" ht="15">
      <c r="C7" s="2">
        <f>IF(D7=1,COUNTIF(D7:D$71,0)+COUNTIF(D7:D$71,1)-SUM(C8:C$71),"")</f>
      </c>
      <c r="E7" s="221"/>
      <c r="F7" s="222">
        <f>E7+1</f>
        <v>1</v>
      </c>
      <c r="G7" s="222">
        <f aca="true" t="shared" si="0" ref="G7:BP7">F7+1</f>
        <v>2</v>
      </c>
      <c r="H7" s="222">
        <f t="shared" si="0"/>
        <v>3</v>
      </c>
      <c r="I7" s="222">
        <f t="shared" si="0"/>
        <v>4</v>
      </c>
      <c r="J7" s="222">
        <f t="shared" si="0"/>
        <v>5</v>
      </c>
      <c r="K7" s="222">
        <f t="shared" si="0"/>
        <v>6</v>
      </c>
      <c r="L7" s="222">
        <f t="shared" si="0"/>
        <v>7</v>
      </c>
      <c r="M7" s="222">
        <f t="shared" si="0"/>
        <v>8</v>
      </c>
      <c r="N7" s="222">
        <f t="shared" si="0"/>
        <v>9</v>
      </c>
      <c r="O7" s="222">
        <f t="shared" si="0"/>
        <v>10</v>
      </c>
      <c r="P7" s="222">
        <f t="shared" si="0"/>
        <v>11</v>
      </c>
      <c r="Q7" s="222">
        <f t="shared" si="0"/>
        <v>12</v>
      </c>
      <c r="R7" s="222">
        <f t="shared" si="0"/>
        <v>13</v>
      </c>
      <c r="S7" s="222">
        <f t="shared" si="0"/>
        <v>14</v>
      </c>
      <c r="T7" s="222">
        <f t="shared" si="0"/>
        <v>15</v>
      </c>
      <c r="U7" s="222">
        <f t="shared" si="0"/>
        <v>16</v>
      </c>
      <c r="V7" s="222">
        <f t="shared" si="0"/>
        <v>17</v>
      </c>
      <c r="W7" s="222">
        <f t="shared" si="0"/>
        <v>18</v>
      </c>
      <c r="X7" s="222">
        <f t="shared" si="0"/>
        <v>19</v>
      </c>
      <c r="Y7" s="222">
        <f t="shared" si="0"/>
        <v>20</v>
      </c>
      <c r="Z7" s="222">
        <f t="shared" si="0"/>
        <v>21</v>
      </c>
      <c r="AA7" s="222">
        <f t="shared" si="0"/>
        <v>22</v>
      </c>
      <c r="AB7" s="222">
        <f t="shared" si="0"/>
        <v>23</v>
      </c>
      <c r="AC7" s="222">
        <f t="shared" si="0"/>
        <v>24</v>
      </c>
      <c r="AD7" s="222">
        <f t="shared" si="0"/>
        <v>25</v>
      </c>
      <c r="AE7" s="222">
        <f t="shared" si="0"/>
        <v>26</v>
      </c>
      <c r="AF7" s="222">
        <f t="shared" si="0"/>
        <v>27</v>
      </c>
      <c r="AG7" s="222">
        <f t="shared" si="0"/>
        <v>28</v>
      </c>
      <c r="AH7" s="222">
        <f t="shared" si="0"/>
        <v>29</v>
      </c>
      <c r="AI7" s="222">
        <f t="shared" si="0"/>
        <v>30</v>
      </c>
      <c r="AJ7" s="222">
        <f t="shared" si="0"/>
        <v>31</v>
      </c>
      <c r="AK7" s="222">
        <f t="shared" si="0"/>
        <v>32</v>
      </c>
      <c r="AL7" s="222">
        <f t="shared" si="0"/>
        <v>33</v>
      </c>
      <c r="AM7" s="222">
        <f t="shared" si="0"/>
        <v>34</v>
      </c>
      <c r="AN7" s="222">
        <f t="shared" si="0"/>
        <v>35</v>
      </c>
      <c r="AO7" s="222">
        <f t="shared" si="0"/>
        <v>36</v>
      </c>
      <c r="AP7" s="222">
        <f t="shared" si="0"/>
        <v>37</v>
      </c>
      <c r="AQ7" s="222">
        <f t="shared" si="0"/>
        <v>38</v>
      </c>
      <c r="AR7" s="222">
        <f t="shared" si="0"/>
        <v>39</v>
      </c>
      <c r="AS7" s="222">
        <f t="shared" si="0"/>
        <v>40</v>
      </c>
      <c r="AT7" s="222">
        <f t="shared" si="0"/>
        <v>41</v>
      </c>
      <c r="AU7" s="222">
        <f t="shared" si="0"/>
        <v>42</v>
      </c>
      <c r="AV7" s="222">
        <f t="shared" si="0"/>
        <v>43</v>
      </c>
      <c r="AW7" s="222">
        <f t="shared" si="0"/>
        <v>44</v>
      </c>
      <c r="AX7" s="222">
        <f t="shared" si="0"/>
        <v>45</v>
      </c>
      <c r="AY7" s="222">
        <f t="shared" si="0"/>
        <v>46</v>
      </c>
      <c r="AZ7" s="222">
        <f t="shared" si="0"/>
        <v>47</v>
      </c>
      <c r="BA7" s="222">
        <f t="shared" si="0"/>
        <v>48</v>
      </c>
      <c r="BB7" s="222">
        <f t="shared" si="0"/>
        <v>49</v>
      </c>
      <c r="BC7" s="222">
        <f t="shared" si="0"/>
        <v>50</v>
      </c>
      <c r="BD7" s="222">
        <f t="shared" si="0"/>
        <v>51</v>
      </c>
      <c r="BE7" s="222">
        <f t="shared" si="0"/>
        <v>52</v>
      </c>
      <c r="BF7" s="222">
        <f t="shared" si="0"/>
        <v>53</v>
      </c>
      <c r="BG7" s="222">
        <f t="shared" si="0"/>
        <v>54</v>
      </c>
      <c r="BH7" s="222">
        <f t="shared" si="0"/>
        <v>55</v>
      </c>
      <c r="BI7" s="222">
        <f t="shared" si="0"/>
        <v>56</v>
      </c>
      <c r="BJ7" s="222">
        <f t="shared" si="0"/>
        <v>57</v>
      </c>
      <c r="BK7" s="222">
        <f t="shared" si="0"/>
        <v>58</v>
      </c>
      <c r="BL7" s="222">
        <f t="shared" si="0"/>
        <v>59</v>
      </c>
      <c r="BM7" s="222">
        <f t="shared" si="0"/>
        <v>60</v>
      </c>
      <c r="BN7" s="222">
        <f t="shared" si="0"/>
        <v>61</v>
      </c>
      <c r="BO7" s="222">
        <f t="shared" si="0"/>
        <v>62</v>
      </c>
      <c r="BP7" s="223">
        <f t="shared" si="0"/>
        <v>63</v>
      </c>
      <c r="BQ7" s="4"/>
      <c r="BR7" s="4"/>
      <c r="BS7" s="4"/>
      <c r="BT7" s="4"/>
      <c r="BU7" s="4"/>
      <c r="BV7" s="4"/>
      <c r="BW7" s="4"/>
      <c r="BX7" s="4"/>
      <c r="BY7" s="4"/>
    </row>
    <row r="8" spans="3:68" ht="15">
      <c r="C8" s="2">
        <f>IF(D8=1,COUNTIF(D8:D$71,0)+COUNTIF(D8:D$71,1)-SUM(C9:C$71),"")</f>
        <v>1</v>
      </c>
      <c r="D8" s="2">
        <v>1</v>
      </c>
      <c r="E8" s="201">
        <f>E7+1</f>
        <v>1</v>
      </c>
      <c r="F8" s="8"/>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10"/>
    </row>
    <row r="9" spans="3:68" ht="15">
      <c r="C9" s="2">
        <f>IF(D9=1,COUNTIF(D9:D$71,0)+COUNTIF(D9:D$71,1)-SUM(C10:C$71),"")</f>
        <v>1</v>
      </c>
      <c r="D9" s="2">
        <v>1</v>
      </c>
      <c r="E9" s="201">
        <f>E8+1</f>
        <v>2</v>
      </c>
      <c r="F9" s="8">
        <v>1</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10"/>
    </row>
    <row r="10" spans="3:68" ht="15">
      <c r="C10" s="2">
        <f>IF(D10=1,COUNTIF(D10:D$71,0)+COUNTIF(D10:D$71,1)-SUM(C11:C$71),"")</f>
        <v>2</v>
      </c>
      <c r="D10" s="2">
        <f aca="true" t="shared" si="1" ref="D10:D71">IF(PRODUCT(G10:BP10)&gt;0,1,0)</f>
        <v>1</v>
      </c>
      <c r="E10" s="200">
        <f aca="true" t="shared" si="2" ref="E10:E71">E9+1</f>
        <v>3</v>
      </c>
      <c r="F10" s="8"/>
      <c r="G10" s="8">
        <f aca="true" t="shared" si="3" ref="G10:G54">MOD($E10,G$7)</f>
        <v>1</v>
      </c>
      <c r="H10" s="8"/>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10"/>
    </row>
    <row r="11" spans="3:68" ht="15">
      <c r="C11" s="2">
        <f>IF(D11=1,COUNTIF(D11:D$71,0)+COUNTIF(D11:D$71,1)-SUM(C12:C$71),"")</f>
      </c>
      <c r="D11" s="2">
        <f t="shared" si="1"/>
        <v>0</v>
      </c>
      <c r="E11" s="7">
        <f t="shared" si="2"/>
        <v>4</v>
      </c>
      <c r="F11" s="8"/>
      <c r="G11" s="8">
        <f t="shared" si="3"/>
        <v>0</v>
      </c>
      <c r="H11" s="8">
        <f aca="true" t="shared" si="4" ref="H11:H54">MOD($E11,H$7)</f>
        <v>1</v>
      </c>
      <c r="I11" s="8"/>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10"/>
    </row>
    <row r="12" spans="3:68" ht="15">
      <c r="C12" s="2">
        <f>IF(D12=1,COUNTIF(D12:D$71,0)+COUNTIF(D12:D$71,1)-SUM(C13:C$71),"")</f>
        <v>2</v>
      </c>
      <c r="D12" s="2">
        <f t="shared" si="1"/>
        <v>1</v>
      </c>
      <c r="E12" s="200">
        <f t="shared" si="2"/>
        <v>5</v>
      </c>
      <c r="F12" s="8"/>
      <c r="G12" s="8">
        <f t="shared" si="3"/>
        <v>1</v>
      </c>
      <c r="H12" s="8">
        <f t="shared" si="4"/>
        <v>2</v>
      </c>
      <c r="I12" s="8">
        <f aca="true" t="shared" si="5" ref="I12:I54">MOD($E12,I$7)</f>
        <v>1</v>
      </c>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10"/>
    </row>
    <row r="13" spans="3:68" ht="15">
      <c r="C13" s="2">
        <f>IF(D13=1,COUNTIF(D13:D$71,0)+COUNTIF(D13:D$71,1)-SUM(C14:C$71),"")</f>
      </c>
      <c r="D13" s="2">
        <f t="shared" si="1"/>
        <v>0</v>
      </c>
      <c r="E13" s="7">
        <f t="shared" si="2"/>
        <v>6</v>
      </c>
      <c r="F13" s="8"/>
      <c r="G13" s="8">
        <f t="shared" si="3"/>
        <v>0</v>
      </c>
      <c r="H13" s="8">
        <f t="shared" si="4"/>
        <v>0</v>
      </c>
      <c r="I13" s="8">
        <f t="shared" si="5"/>
        <v>2</v>
      </c>
      <c r="J13" s="8">
        <f aca="true" t="shared" si="6" ref="J13:J54">MOD($E13,J$7)</f>
        <v>1</v>
      </c>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10"/>
    </row>
    <row r="14" spans="3:68" ht="15">
      <c r="C14" s="2">
        <f>IF(D14=1,COUNTIF(D14:D$71,0)+COUNTIF(D14:D$71,1)-SUM(C15:C$71),"")</f>
        <v>4</v>
      </c>
      <c r="D14" s="2">
        <f t="shared" si="1"/>
        <v>1</v>
      </c>
      <c r="E14" s="202">
        <f t="shared" si="2"/>
        <v>7</v>
      </c>
      <c r="F14" s="8"/>
      <c r="G14" s="8">
        <f t="shared" si="3"/>
        <v>1</v>
      </c>
      <c r="H14" s="8">
        <f t="shared" si="4"/>
        <v>1</v>
      </c>
      <c r="I14" s="8">
        <f t="shared" si="5"/>
        <v>3</v>
      </c>
      <c r="J14" s="8">
        <f t="shared" si="6"/>
        <v>2</v>
      </c>
      <c r="K14" s="8">
        <f aca="true" t="shared" si="7" ref="K14:K54">MOD($E14,K$7)</f>
        <v>1</v>
      </c>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10"/>
    </row>
    <row r="15" spans="3:68" ht="15">
      <c r="C15" s="2">
        <f>IF(D15=1,COUNTIF(D15:D$71,0)+COUNTIF(D15:D$71,1)-SUM(C16:C$71),"")</f>
      </c>
      <c r="D15" s="2">
        <f t="shared" si="1"/>
        <v>0</v>
      </c>
      <c r="E15" s="203">
        <f t="shared" si="2"/>
        <v>8</v>
      </c>
      <c r="F15" s="8"/>
      <c r="G15" s="8">
        <f t="shared" si="3"/>
        <v>0</v>
      </c>
      <c r="H15" s="8">
        <f t="shared" si="4"/>
        <v>2</v>
      </c>
      <c r="I15" s="8">
        <f t="shared" si="5"/>
        <v>0</v>
      </c>
      <c r="J15" s="8">
        <f t="shared" si="6"/>
        <v>3</v>
      </c>
      <c r="K15" s="8">
        <f t="shared" si="7"/>
        <v>2</v>
      </c>
      <c r="L15" s="8">
        <f aca="true" t="shared" si="8" ref="L15:L54">MOD($E15,L$7)</f>
        <v>1</v>
      </c>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10"/>
    </row>
    <row r="16" spans="3:68" ht="15">
      <c r="C16" s="2">
        <f>IF(D16=1,COUNTIF(D16:D$71,0)+COUNTIF(D16:D$71,1)-SUM(C17:C$71),"")</f>
      </c>
      <c r="D16" s="2">
        <f t="shared" si="1"/>
        <v>0</v>
      </c>
      <c r="E16" s="203">
        <f t="shared" si="2"/>
        <v>9</v>
      </c>
      <c r="F16" s="8"/>
      <c r="G16" s="8">
        <f t="shared" si="3"/>
        <v>1</v>
      </c>
      <c r="H16" s="8">
        <f t="shared" si="4"/>
        <v>0</v>
      </c>
      <c r="I16" s="8">
        <f t="shared" si="5"/>
        <v>1</v>
      </c>
      <c r="J16" s="8">
        <f t="shared" si="6"/>
        <v>4</v>
      </c>
      <c r="K16" s="8">
        <f t="shared" si="7"/>
        <v>3</v>
      </c>
      <c r="L16" s="8">
        <f t="shared" si="8"/>
        <v>2</v>
      </c>
      <c r="M16" s="8">
        <f aca="true" t="shared" si="9" ref="M16:M54">MOD($E16,M$7)</f>
        <v>1</v>
      </c>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10"/>
    </row>
    <row r="17" spans="3:68" ht="15">
      <c r="C17" s="2">
        <f>IF(D17=1,COUNTIF(D17:D$71,0)+COUNTIF(D17:D$71,1)-SUM(C18:C$71),"")</f>
      </c>
      <c r="D17" s="2">
        <f t="shared" si="1"/>
        <v>0</v>
      </c>
      <c r="E17" s="203">
        <f t="shared" si="2"/>
        <v>10</v>
      </c>
      <c r="F17" s="9"/>
      <c r="G17" s="8">
        <f t="shared" si="3"/>
        <v>0</v>
      </c>
      <c r="H17" s="8">
        <f t="shared" si="4"/>
        <v>1</v>
      </c>
      <c r="I17" s="8">
        <f t="shared" si="5"/>
        <v>2</v>
      </c>
      <c r="J17" s="8">
        <f t="shared" si="6"/>
        <v>0</v>
      </c>
      <c r="K17" s="8">
        <f t="shared" si="7"/>
        <v>4</v>
      </c>
      <c r="L17" s="8">
        <f t="shared" si="8"/>
        <v>3</v>
      </c>
      <c r="M17" s="8">
        <f t="shared" si="9"/>
        <v>2</v>
      </c>
      <c r="N17" s="8">
        <f aca="true" t="shared" si="10" ref="N17:N54">MOD($E17,N$7)</f>
        <v>1</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10"/>
    </row>
    <row r="18" spans="3:68" ht="15">
      <c r="C18" s="2">
        <f>IF(D18=1,COUNTIF(D18:D$71,0)+COUNTIF(D18:D$71,1)-SUM(C19:C$71),"")</f>
        <v>2</v>
      </c>
      <c r="D18" s="2">
        <f t="shared" si="1"/>
        <v>1</v>
      </c>
      <c r="E18" s="200">
        <f t="shared" si="2"/>
        <v>11</v>
      </c>
      <c r="F18" s="9"/>
      <c r="G18" s="8">
        <f t="shared" si="3"/>
        <v>1</v>
      </c>
      <c r="H18" s="8">
        <f t="shared" si="4"/>
        <v>2</v>
      </c>
      <c r="I18" s="8">
        <f t="shared" si="5"/>
        <v>3</v>
      </c>
      <c r="J18" s="8">
        <f t="shared" si="6"/>
        <v>1</v>
      </c>
      <c r="K18" s="8">
        <f t="shared" si="7"/>
        <v>5</v>
      </c>
      <c r="L18" s="8">
        <f t="shared" si="8"/>
        <v>4</v>
      </c>
      <c r="M18" s="8">
        <f t="shared" si="9"/>
        <v>3</v>
      </c>
      <c r="N18" s="8">
        <f t="shared" si="10"/>
        <v>2</v>
      </c>
      <c r="O18" s="8">
        <f aca="true" t="shared" si="11" ref="O18:O54">MOD($E18,O$7)</f>
        <v>1</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10"/>
    </row>
    <row r="19" spans="3:68" ht="15">
      <c r="C19" s="2">
        <f>IF(D19=1,COUNTIF(D19:D$71,0)+COUNTIF(D19:D$71,1)-SUM(C20:C$71),"")</f>
      </c>
      <c r="D19" s="2">
        <f t="shared" si="1"/>
        <v>0</v>
      </c>
      <c r="E19" s="7">
        <f t="shared" si="2"/>
        <v>12</v>
      </c>
      <c r="F19" s="9"/>
      <c r="G19" s="8">
        <f t="shared" si="3"/>
        <v>0</v>
      </c>
      <c r="H19" s="8">
        <f t="shared" si="4"/>
        <v>0</v>
      </c>
      <c r="I19" s="8">
        <f t="shared" si="5"/>
        <v>0</v>
      </c>
      <c r="J19" s="8">
        <f t="shared" si="6"/>
        <v>2</v>
      </c>
      <c r="K19" s="8">
        <f t="shared" si="7"/>
        <v>0</v>
      </c>
      <c r="L19" s="8">
        <f t="shared" si="8"/>
        <v>5</v>
      </c>
      <c r="M19" s="8">
        <f t="shared" si="9"/>
        <v>4</v>
      </c>
      <c r="N19" s="8">
        <f t="shared" si="10"/>
        <v>3</v>
      </c>
      <c r="O19" s="8">
        <f t="shared" si="11"/>
        <v>2</v>
      </c>
      <c r="P19" s="8">
        <f aca="true" t="shared" si="12" ref="P19:P54">MOD($E19,P$7)</f>
        <v>1</v>
      </c>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10"/>
    </row>
    <row r="20" spans="3:68" ht="15">
      <c r="C20" s="2">
        <f>IF(D20=1,COUNTIF(D20:D$71,0)+COUNTIF(D20:D$71,1)-SUM(C21:C$71),"")</f>
        <v>4</v>
      </c>
      <c r="D20" s="2">
        <f t="shared" si="1"/>
        <v>1</v>
      </c>
      <c r="E20" s="202">
        <f t="shared" si="2"/>
        <v>13</v>
      </c>
      <c r="F20" s="9"/>
      <c r="G20" s="8">
        <f t="shared" si="3"/>
        <v>1</v>
      </c>
      <c r="H20" s="8">
        <f t="shared" si="4"/>
        <v>1</v>
      </c>
      <c r="I20" s="8">
        <f t="shared" si="5"/>
        <v>1</v>
      </c>
      <c r="J20" s="8">
        <f t="shared" si="6"/>
        <v>3</v>
      </c>
      <c r="K20" s="8">
        <f t="shared" si="7"/>
        <v>1</v>
      </c>
      <c r="L20" s="8">
        <f t="shared" si="8"/>
        <v>6</v>
      </c>
      <c r="M20" s="8">
        <f t="shared" si="9"/>
        <v>5</v>
      </c>
      <c r="N20" s="8">
        <f t="shared" si="10"/>
        <v>4</v>
      </c>
      <c r="O20" s="8">
        <f t="shared" si="11"/>
        <v>3</v>
      </c>
      <c r="P20" s="8">
        <f t="shared" si="12"/>
        <v>2</v>
      </c>
      <c r="Q20" s="8">
        <f aca="true" t="shared" si="13" ref="Q20:Q54">MOD($E20,Q$7)</f>
        <v>1</v>
      </c>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10"/>
    </row>
    <row r="21" spans="3:68" ht="15">
      <c r="C21" s="2">
        <f>IF(D21=1,COUNTIF(D21:D$71,0)+COUNTIF(D21:D$71,1)-SUM(C22:C$71),"")</f>
      </c>
      <c r="D21" s="2">
        <f t="shared" si="1"/>
        <v>0</v>
      </c>
      <c r="E21" s="203">
        <f t="shared" si="2"/>
        <v>14</v>
      </c>
      <c r="F21" s="9"/>
      <c r="G21" s="8">
        <f t="shared" si="3"/>
        <v>0</v>
      </c>
      <c r="H21" s="8">
        <f t="shared" si="4"/>
        <v>2</v>
      </c>
      <c r="I21" s="8">
        <f t="shared" si="5"/>
        <v>2</v>
      </c>
      <c r="J21" s="8">
        <f t="shared" si="6"/>
        <v>4</v>
      </c>
      <c r="K21" s="8">
        <f t="shared" si="7"/>
        <v>2</v>
      </c>
      <c r="L21" s="8">
        <f t="shared" si="8"/>
        <v>0</v>
      </c>
      <c r="M21" s="8">
        <f t="shared" si="9"/>
        <v>6</v>
      </c>
      <c r="N21" s="8">
        <f t="shared" si="10"/>
        <v>5</v>
      </c>
      <c r="O21" s="8">
        <f t="shared" si="11"/>
        <v>4</v>
      </c>
      <c r="P21" s="8">
        <f t="shared" si="12"/>
        <v>3</v>
      </c>
      <c r="Q21" s="8">
        <f t="shared" si="13"/>
        <v>2</v>
      </c>
      <c r="R21" s="8">
        <f aca="true" t="shared" si="14" ref="R21:R54">MOD($E21,R$7)</f>
        <v>1</v>
      </c>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10"/>
    </row>
    <row r="22" spans="3:68" ht="15">
      <c r="C22" s="2">
        <f>IF(D22=1,COUNTIF(D22:D$71,0)+COUNTIF(D22:D$71,1)-SUM(C23:C$71),"")</f>
      </c>
      <c r="D22" s="2">
        <f t="shared" si="1"/>
        <v>0</v>
      </c>
      <c r="E22" s="203">
        <f t="shared" si="2"/>
        <v>15</v>
      </c>
      <c r="F22" s="9"/>
      <c r="G22" s="8">
        <f t="shared" si="3"/>
        <v>1</v>
      </c>
      <c r="H22" s="8">
        <f t="shared" si="4"/>
        <v>0</v>
      </c>
      <c r="I22" s="8">
        <f t="shared" si="5"/>
        <v>3</v>
      </c>
      <c r="J22" s="8">
        <f t="shared" si="6"/>
        <v>0</v>
      </c>
      <c r="K22" s="8">
        <f t="shared" si="7"/>
        <v>3</v>
      </c>
      <c r="L22" s="8">
        <f t="shared" si="8"/>
        <v>1</v>
      </c>
      <c r="M22" s="8">
        <f t="shared" si="9"/>
        <v>7</v>
      </c>
      <c r="N22" s="8">
        <f t="shared" si="10"/>
        <v>6</v>
      </c>
      <c r="O22" s="8">
        <f t="shared" si="11"/>
        <v>5</v>
      </c>
      <c r="P22" s="8">
        <f t="shared" si="12"/>
        <v>4</v>
      </c>
      <c r="Q22" s="8">
        <f t="shared" si="13"/>
        <v>3</v>
      </c>
      <c r="R22" s="8">
        <f t="shared" si="14"/>
        <v>2</v>
      </c>
      <c r="S22" s="8">
        <f aca="true" t="shared" si="15" ref="S22:S54">MOD($E22,S$7)</f>
        <v>1</v>
      </c>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10"/>
    </row>
    <row r="23" spans="3:68" ht="15">
      <c r="C23" s="2">
        <f>IF(D23=1,COUNTIF(D23:D$71,0)+COUNTIF(D23:D$71,1)-SUM(C24:C$71),"")</f>
      </c>
      <c r="D23" s="2">
        <f t="shared" si="1"/>
        <v>0</v>
      </c>
      <c r="E23" s="203">
        <f t="shared" si="2"/>
        <v>16</v>
      </c>
      <c r="F23" s="9"/>
      <c r="G23" s="8">
        <f t="shared" si="3"/>
        <v>0</v>
      </c>
      <c r="H23" s="8">
        <f t="shared" si="4"/>
        <v>1</v>
      </c>
      <c r="I23" s="8">
        <f t="shared" si="5"/>
        <v>0</v>
      </c>
      <c r="J23" s="8">
        <f t="shared" si="6"/>
        <v>1</v>
      </c>
      <c r="K23" s="8">
        <f t="shared" si="7"/>
        <v>4</v>
      </c>
      <c r="L23" s="8">
        <f t="shared" si="8"/>
        <v>2</v>
      </c>
      <c r="M23" s="8">
        <f t="shared" si="9"/>
        <v>0</v>
      </c>
      <c r="N23" s="8">
        <f t="shared" si="10"/>
        <v>7</v>
      </c>
      <c r="O23" s="8">
        <f t="shared" si="11"/>
        <v>6</v>
      </c>
      <c r="P23" s="8">
        <f t="shared" si="12"/>
        <v>5</v>
      </c>
      <c r="Q23" s="8">
        <f t="shared" si="13"/>
        <v>4</v>
      </c>
      <c r="R23" s="8">
        <f t="shared" si="14"/>
        <v>3</v>
      </c>
      <c r="S23" s="8">
        <f t="shared" si="15"/>
        <v>2</v>
      </c>
      <c r="T23" s="8">
        <f aca="true" t="shared" si="16" ref="T23:T54">MOD($E23,T$7)</f>
        <v>1</v>
      </c>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10"/>
    </row>
    <row r="24" spans="3:68" ht="15">
      <c r="C24" s="2">
        <f>IF(D24=1,COUNTIF(D24:D$71,0)+COUNTIF(D24:D$71,1)-SUM(C25:C$71),"")</f>
        <v>2</v>
      </c>
      <c r="D24" s="2">
        <f t="shared" si="1"/>
        <v>1</v>
      </c>
      <c r="E24" s="200">
        <f t="shared" si="2"/>
        <v>17</v>
      </c>
      <c r="F24" s="9"/>
      <c r="G24" s="8">
        <f t="shared" si="3"/>
        <v>1</v>
      </c>
      <c r="H24" s="8">
        <f t="shared" si="4"/>
        <v>2</v>
      </c>
      <c r="I24" s="8">
        <f t="shared" si="5"/>
        <v>1</v>
      </c>
      <c r="J24" s="8">
        <f t="shared" si="6"/>
        <v>2</v>
      </c>
      <c r="K24" s="8">
        <f t="shared" si="7"/>
        <v>5</v>
      </c>
      <c r="L24" s="8">
        <f t="shared" si="8"/>
        <v>3</v>
      </c>
      <c r="M24" s="8">
        <f t="shared" si="9"/>
        <v>1</v>
      </c>
      <c r="N24" s="8">
        <f t="shared" si="10"/>
        <v>8</v>
      </c>
      <c r="O24" s="8">
        <f t="shared" si="11"/>
        <v>7</v>
      </c>
      <c r="P24" s="8">
        <f t="shared" si="12"/>
        <v>6</v>
      </c>
      <c r="Q24" s="8">
        <f t="shared" si="13"/>
        <v>5</v>
      </c>
      <c r="R24" s="8">
        <f t="shared" si="14"/>
        <v>4</v>
      </c>
      <c r="S24" s="8">
        <f t="shared" si="15"/>
        <v>3</v>
      </c>
      <c r="T24" s="8">
        <f t="shared" si="16"/>
        <v>2</v>
      </c>
      <c r="U24" s="8">
        <f aca="true" t="shared" si="17" ref="U24:U54">MOD($E24,U$7)</f>
        <v>1</v>
      </c>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10"/>
    </row>
    <row r="25" spans="3:68" ht="15">
      <c r="C25" s="2">
        <f>IF(D25=1,COUNTIF(D25:D$71,0)+COUNTIF(D25:D$71,1)-SUM(C26:C$71),"")</f>
      </c>
      <c r="D25" s="2">
        <f t="shared" si="1"/>
        <v>0</v>
      </c>
      <c r="E25" s="7">
        <f t="shared" si="2"/>
        <v>18</v>
      </c>
      <c r="F25" s="9"/>
      <c r="G25" s="8">
        <f t="shared" si="3"/>
        <v>0</v>
      </c>
      <c r="H25" s="8">
        <f t="shared" si="4"/>
        <v>0</v>
      </c>
      <c r="I25" s="8">
        <f t="shared" si="5"/>
        <v>2</v>
      </c>
      <c r="J25" s="8">
        <f t="shared" si="6"/>
        <v>3</v>
      </c>
      <c r="K25" s="8">
        <f t="shared" si="7"/>
        <v>0</v>
      </c>
      <c r="L25" s="8">
        <f t="shared" si="8"/>
        <v>4</v>
      </c>
      <c r="M25" s="8">
        <f t="shared" si="9"/>
        <v>2</v>
      </c>
      <c r="N25" s="8">
        <f t="shared" si="10"/>
        <v>0</v>
      </c>
      <c r="O25" s="8">
        <f t="shared" si="11"/>
        <v>8</v>
      </c>
      <c r="P25" s="8">
        <f t="shared" si="12"/>
        <v>7</v>
      </c>
      <c r="Q25" s="8">
        <f t="shared" si="13"/>
        <v>6</v>
      </c>
      <c r="R25" s="8">
        <f t="shared" si="14"/>
        <v>5</v>
      </c>
      <c r="S25" s="8">
        <f t="shared" si="15"/>
        <v>4</v>
      </c>
      <c r="T25" s="8">
        <f t="shared" si="16"/>
        <v>3</v>
      </c>
      <c r="U25" s="8">
        <f t="shared" si="17"/>
        <v>2</v>
      </c>
      <c r="V25" s="8">
        <f aca="true" t="shared" si="18" ref="V25:V53">MOD($E25,V$7)</f>
        <v>1</v>
      </c>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10"/>
    </row>
    <row r="26" spans="3:68" ht="15">
      <c r="C26" s="2">
        <f>IF(D26=1,COUNTIF(D26:D$71,0)+COUNTIF(D26:D$71,1)-SUM(C27:C$71),"")</f>
        <v>4</v>
      </c>
      <c r="D26" s="2">
        <f t="shared" si="1"/>
        <v>1</v>
      </c>
      <c r="E26" s="204">
        <f t="shared" si="2"/>
        <v>19</v>
      </c>
      <c r="F26" s="9"/>
      <c r="G26" s="8">
        <f t="shared" si="3"/>
        <v>1</v>
      </c>
      <c r="H26" s="8">
        <f t="shared" si="4"/>
        <v>1</v>
      </c>
      <c r="I26" s="8">
        <f t="shared" si="5"/>
        <v>3</v>
      </c>
      <c r="J26" s="8">
        <f t="shared" si="6"/>
        <v>4</v>
      </c>
      <c r="K26" s="8">
        <f t="shared" si="7"/>
        <v>1</v>
      </c>
      <c r="L26" s="8">
        <f t="shared" si="8"/>
        <v>5</v>
      </c>
      <c r="M26" s="8">
        <f t="shared" si="9"/>
        <v>3</v>
      </c>
      <c r="N26" s="8">
        <f t="shared" si="10"/>
        <v>1</v>
      </c>
      <c r="O26" s="8">
        <f t="shared" si="11"/>
        <v>9</v>
      </c>
      <c r="P26" s="8">
        <f t="shared" si="12"/>
        <v>8</v>
      </c>
      <c r="Q26" s="8">
        <f t="shared" si="13"/>
        <v>7</v>
      </c>
      <c r="R26" s="8">
        <f t="shared" si="14"/>
        <v>6</v>
      </c>
      <c r="S26" s="8">
        <f t="shared" si="15"/>
        <v>5</v>
      </c>
      <c r="T26" s="8">
        <f t="shared" si="16"/>
        <v>4</v>
      </c>
      <c r="U26" s="8">
        <f t="shared" si="17"/>
        <v>3</v>
      </c>
      <c r="V26" s="8">
        <f t="shared" si="18"/>
        <v>2</v>
      </c>
      <c r="W26" s="8">
        <f aca="true" t="shared" si="19" ref="W26:W53">MOD($E26,W$7)</f>
        <v>1</v>
      </c>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10"/>
    </row>
    <row r="27" spans="3:68" ht="15">
      <c r="C27" s="2">
        <f>IF(D27=1,COUNTIF(D27:D$71,0)+COUNTIF(D27:D$71,1)-SUM(C28:C$71),"")</f>
      </c>
      <c r="D27" s="2">
        <f t="shared" si="1"/>
        <v>0</v>
      </c>
      <c r="E27" s="205">
        <f t="shared" si="2"/>
        <v>20</v>
      </c>
      <c r="F27" s="9"/>
      <c r="G27" s="8">
        <f t="shared" si="3"/>
        <v>0</v>
      </c>
      <c r="H27" s="8">
        <f t="shared" si="4"/>
        <v>2</v>
      </c>
      <c r="I27" s="8">
        <f t="shared" si="5"/>
        <v>0</v>
      </c>
      <c r="J27" s="8">
        <f t="shared" si="6"/>
        <v>0</v>
      </c>
      <c r="K27" s="8">
        <f t="shared" si="7"/>
        <v>2</v>
      </c>
      <c r="L27" s="8">
        <f t="shared" si="8"/>
        <v>6</v>
      </c>
      <c r="M27" s="8">
        <f t="shared" si="9"/>
        <v>4</v>
      </c>
      <c r="N27" s="8">
        <f t="shared" si="10"/>
        <v>2</v>
      </c>
      <c r="O27" s="8">
        <f t="shared" si="11"/>
        <v>0</v>
      </c>
      <c r="P27" s="8">
        <f t="shared" si="12"/>
        <v>9</v>
      </c>
      <c r="Q27" s="8">
        <f t="shared" si="13"/>
        <v>8</v>
      </c>
      <c r="R27" s="8">
        <f t="shared" si="14"/>
        <v>7</v>
      </c>
      <c r="S27" s="8">
        <f t="shared" si="15"/>
        <v>6</v>
      </c>
      <c r="T27" s="8">
        <f t="shared" si="16"/>
        <v>5</v>
      </c>
      <c r="U27" s="8">
        <f t="shared" si="17"/>
        <v>4</v>
      </c>
      <c r="V27" s="8">
        <f t="shared" si="18"/>
        <v>3</v>
      </c>
      <c r="W27" s="8">
        <f t="shared" si="19"/>
        <v>2</v>
      </c>
      <c r="X27" s="8">
        <f aca="true" t="shared" si="20" ref="X27:X53">MOD($E27,X$7)</f>
        <v>1</v>
      </c>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10"/>
    </row>
    <row r="28" spans="3:68" ht="15">
      <c r="C28" s="2">
        <f>IF(D28=1,COUNTIF(D28:D$71,0)+COUNTIF(D28:D$71,1)-SUM(C29:C$71),"")</f>
      </c>
      <c r="D28" s="2">
        <f t="shared" si="1"/>
        <v>0</v>
      </c>
      <c r="E28" s="205">
        <f t="shared" si="2"/>
        <v>21</v>
      </c>
      <c r="F28" s="9"/>
      <c r="G28" s="8">
        <f t="shared" si="3"/>
        <v>1</v>
      </c>
      <c r="H28" s="8">
        <f t="shared" si="4"/>
        <v>0</v>
      </c>
      <c r="I28" s="8">
        <f t="shared" si="5"/>
        <v>1</v>
      </c>
      <c r="J28" s="8">
        <f t="shared" si="6"/>
        <v>1</v>
      </c>
      <c r="K28" s="8">
        <f t="shared" si="7"/>
        <v>3</v>
      </c>
      <c r="L28" s="8">
        <f t="shared" si="8"/>
        <v>0</v>
      </c>
      <c r="M28" s="8">
        <f t="shared" si="9"/>
        <v>5</v>
      </c>
      <c r="N28" s="8">
        <f t="shared" si="10"/>
        <v>3</v>
      </c>
      <c r="O28" s="8">
        <f t="shared" si="11"/>
        <v>1</v>
      </c>
      <c r="P28" s="8">
        <f t="shared" si="12"/>
        <v>10</v>
      </c>
      <c r="Q28" s="8">
        <f t="shared" si="13"/>
        <v>9</v>
      </c>
      <c r="R28" s="8">
        <f t="shared" si="14"/>
        <v>8</v>
      </c>
      <c r="S28" s="8">
        <f t="shared" si="15"/>
        <v>7</v>
      </c>
      <c r="T28" s="8">
        <f t="shared" si="16"/>
        <v>6</v>
      </c>
      <c r="U28" s="8">
        <f t="shared" si="17"/>
        <v>5</v>
      </c>
      <c r="V28" s="8">
        <f t="shared" si="18"/>
        <v>4</v>
      </c>
      <c r="W28" s="8">
        <f t="shared" si="19"/>
        <v>3</v>
      </c>
      <c r="X28" s="8">
        <f t="shared" si="20"/>
        <v>2</v>
      </c>
      <c r="Y28" s="8">
        <f aca="true" t="shared" si="21" ref="Y28:Y53">MOD($E28,Y$7)</f>
        <v>1</v>
      </c>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10"/>
    </row>
    <row r="29" spans="3:68" ht="15">
      <c r="C29" s="2">
        <f>IF(D29=1,COUNTIF(D29:D$71,0)+COUNTIF(D29:D$71,1)-SUM(C30:C$71),"")</f>
      </c>
      <c r="D29" s="2">
        <f t="shared" si="1"/>
        <v>0</v>
      </c>
      <c r="E29" s="205">
        <f t="shared" si="2"/>
        <v>22</v>
      </c>
      <c r="F29" s="9"/>
      <c r="G29" s="8">
        <f t="shared" si="3"/>
        <v>0</v>
      </c>
      <c r="H29" s="8">
        <f t="shared" si="4"/>
        <v>1</v>
      </c>
      <c r="I29" s="8">
        <f t="shared" si="5"/>
        <v>2</v>
      </c>
      <c r="J29" s="8">
        <f t="shared" si="6"/>
        <v>2</v>
      </c>
      <c r="K29" s="8">
        <f t="shared" si="7"/>
        <v>4</v>
      </c>
      <c r="L29" s="8">
        <f t="shared" si="8"/>
        <v>1</v>
      </c>
      <c r="M29" s="8">
        <f t="shared" si="9"/>
        <v>6</v>
      </c>
      <c r="N29" s="8">
        <f t="shared" si="10"/>
        <v>4</v>
      </c>
      <c r="O29" s="8">
        <f t="shared" si="11"/>
        <v>2</v>
      </c>
      <c r="P29" s="8">
        <f t="shared" si="12"/>
        <v>0</v>
      </c>
      <c r="Q29" s="8">
        <f t="shared" si="13"/>
        <v>10</v>
      </c>
      <c r="R29" s="8">
        <f t="shared" si="14"/>
        <v>9</v>
      </c>
      <c r="S29" s="8">
        <f t="shared" si="15"/>
        <v>8</v>
      </c>
      <c r="T29" s="8">
        <f t="shared" si="16"/>
        <v>7</v>
      </c>
      <c r="U29" s="8">
        <f t="shared" si="17"/>
        <v>6</v>
      </c>
      <c r="V29" s="8">
        <f t="shared" si="18"/>
        <v>5</v>
      </c>
      <c r="W29" s="8">
        <f t="shared" si="19"/>
        <v>4</v>
      </c>
      <c r="X29" s="8">
        <f t="shared" si="20"/>
        <v>3</v>
      </c>
      <c r="Y29" s="8">
        <f t="shared" si="21"/>
        <v>2</v>
      </c>
      <c r="Z29" s="8">
        <f aca="true" t="shared" si="22" ref="Z29:Z53">MOD($E29,Z$7)</f>
        <v>1</v>
      </c>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10"/>
    </row>
    <row r="30" spans="3:68" ht="15">
      <c r="C30" s="2">
        <f>IF(D30=1,COUNTIF(D30:D$71,0)+COUNTIF(D30:D$71,1)-SUM(C31:C$71),"")</f>
        <v>6</v>
      </c>
      <c r="D30" s="2">
        <f t="shared" si="1"/>
        <v>1</v>
      </c>
      <c r="E30" s="206">
        <f t="shared" si="2"/>
        <v>23</v>
      </c>
      <c r="F30" s="9"/>
      <c r="G30" s="8">
        <f t="shared" si="3"/>
        <v>1</v>
      </c>
      <c r="H30" s="8">
        <f t="shared" si="4"/>
        <v>2</v>
      </c>
      <c r="I30" s="8">
        <f t="shared" si="5"/>
        <v>3</v>
      </c>
      <c r="J30" s="8">
        <f t="shared" si="6"/>
        <v>3</v>
      </c>
      <c r="K30" s="8">
        <f t="shared" si="7"/>
        <v>5</v>
      </c>
      <c r="L30" s="8">
        <f t="shared" si="8"/>
        <v>2</v>
      </c>
      <c r="M30" s="8">
        <f t="shared" si="9"/>
        <v>7</v>
      </c>
      <c r="N30" s="8">
        <f t="shared" si="10"/>
        <v>5</v>
      </c>
      <c r="O30" s="8">
        <f t="shared" si="11"/>
        <v>3</v>
      </c>
      <c r="P30" s="8">
        <f t="shared" si="12"/>
        <v>1</v>
      </c>
      <c r="Q30" s="8">
        <f t="shared" si="13"/>
        <v>11</v>
      </c>
      <c r="R30" s="8">
        <f t="shared" si="14"/>
        <v>10</v>
      </c>
      <c r="S30" s="8">
        <f t="shared" si="15"/>
        <v>9</v>
      </c>
      <c r="T30" s="8">
        <f t="shared" si="16"/>
        <v>8</v>
      </c>
      <c r="U30" s="8">
        <f t="shared" si="17"/>
        <v>7</v>
      </c>
      <c r="V30" s="8">
        <f t="shared" si="18"/>
        <v>6</v>
      </c>
      <c r="W30" s="8">
        <f t="shared" si="19"/>
        <v>5</v>
      </c>
      <c r="X30" s="8">
        <f t="shared" si="20"/>
        <v>4</v>
      </c>
      <c r="Y30" s="8">
        <f t="shared" si="21"/>
        <v>3</v>
      </c>
      <c r="Z30" s="8">
        <f t="shared" si="22"/>
        <v>2</v>
      </c>
      <c r="AA30" s="8">
        <f aca="true" t="shared" si="23" ref="AA30:AA53">MOD($E30,AA$7)</f>
        <v>1</v>
      </c>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10"/>
    </row>
    <row r="31" spans="3:68" ht="15">
      <c r="C31" s="2">
        <f>IF(D31=1,COUNTIF(D31:D$71,0)+COUNTIF(D31:D$71,1)-SUM(C32:C$71),"")</f>
      </c>
      <c r="D31" s="2">
        <f t="shared" si="1"/>
        <v>0</v>
      </c>
      <c r="E31" s="207">
        <f t="shared" si="2"/>
        <v>24</v>
      </c>
      <c r="F31" s="9"/>
      <c r="G31" s="8">
        <f t="shared" si="3"/>
        <v>0</v>
      </c>
      <c r="H31" s="8">
        <f t="shared" si="4"/>
        <v>0</v>
      </c>
      <c r="I31" s="8">
        <f t="shared" si="5"/>
        <v>0</v>
      </c>
      <c r="J31" s="8">
        <f t="shared" si="6"/>
        <v>4</v>
      </c>
      <c r="K31" s="8">
        <f t="shared" si="7"/>
        <v>0</v>
      </c>
      <c r="L31" s="8">
        <f t="shared" si="8"/>
        <v>3</v>
      </c>
      <c r="M31" s="8">
        <f t="shared" si="9"/>
        <v>0</v>
      </c>
      <c r="N31" s="8">
        <f t="shared" si="10"/>
        <v>6</v>
      </c>
      <c r="O31" s="8">
        <f t="shared" si="11"/>
        <v>4</v>
      </c>
      <c r="P31" s="8">
        <f t="shared" si="12"/>
        <v>2</v>
      </c>
      <c r="Q31" s="8">
        <f t="shared" si="13"/>
        <v>0</v>
      </c>
      <c r="R31" s="8">
        <f t="shared" si="14"/>
        <v>11</v>
      </c>
      <c r="S31" s="8">
        <f t="shared" si="15"/>
        <v>10</v>
      </c>
      <c r="T31" s="8">
        <f t="shared" si="16"/>
        <v>9</v>
      </c>
      <c r="U31" s="8">
        <f t="shared" si="17"/>
        <v>8</v>
      </c>
      <c r="V31" s="8">
        <f t="shared" si="18"/>
        <v>7</v>
      </c>
      <c r="W31" s="8">
        <f t="shared" si="19"/>
        <v>6</v>
      </c>
      <c r="X31" s="8">
        <f t="shared" si="20"/>
        <v>5</v>
      </c>
      <c r="Y31" s="8">
        <f t="shared" si="21"/>
        <v>4</v>
      </c>
      <c r="Z31" s="8">
        <f t="shared" si="22"/>
        <v>3</v>
      </c>
      <c r="AA31" s="8">
        <f t="shared" si="23"/>
        <v>2</v>
      </c>
      <c r="AB31" s="8">
        <f aca="true" t="shared" si="24" ref="AB31:AB53">MOD($E31,AB$7)</f>
        <v>1</v>
      </c>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10"/>
    </row>
    <row r="32" spans="3:68" ht="15">
      <c r="C32" s="2">
        <f>IF(D32=1,COUNTIF(D32:D$71,0)+COUNTIF(D32:D$71,1)-SUM(C33:C$71),"")</f>
      </c>
      <c r="D32" s="2">
        <f t="shared" si="1"/>
        <v>0</v>
      </c>
      <c r="E32" s="207">
        <f t="shared" si="2"/>
        <v>25</v>
      </c>
      <c r="F32" s="9"/>
      <c r="G32" s="8">
        <f t="shared" si="3"/>
        <v>1</v>
      </c>
      <c r="H32" s="8">
        <f t="shared" si="4"/>
        <v>1</v>
      </c>
      <c r="I32" s="8">
        <f t="shared" si="5"/>
        <v>1</v>
      </c>
      <c r="J32" s="8">
        <f t="shared" si="6"/>
        <v>0</v>
      </c>
      <c r="K32" s="8">
        <f t="shared" si="7"/>
        <v>1</v>
      </c>
      <c r="L32" s="8">
        <f t="shared" si="8"/>
        <v>4</v>
      </c>
      <c r="M32" s="8">
        <f t="shared" si="9"/>
        <v>1</v>
      </c>
      <c r="N32" s="8">
        <f t="shared" si="10"/>
        <v>7</v>
      </c>
      <c r="O32" s="8">
        <f t="shared" si="11"/>
        <v>5</v>
      </c>
      <c r="P32" s="8">
        <f t="shared" si="12"/>
        <v>3</v>
      </c>
      <c r="Q32" s="8">
        <f t="shared" si="13"/>
        <v>1</v>
      </c>
      <c r="R32" s="8">
        <f t="shared" si="14"/>
        <v>12</v>
      </c>
      <c r="S32" s="8">
        <f t="shared" si="15"/>
        <v>11</v>
      </c>
      <c r="T32" s="8">
        <f t="shared" si="16"/>
        <v>10</v>
      </c>
      <c r="U32" s="8">
        <f t="shared" si="17"/>
        <v>9</v>
      </c>
      <c r="V32" s="8">
        <f t="shared" si="18"/>
        <v>8</v>
      </c>
      <c r="W32" s="8">
        <f t="shared" si="19"/>
        <v>7</v>
      </c>
      <c r="X32" s="8">
        <f t="shared" si="20"/>
        <v>6</v>
      </c>
      <c r="Y32" s="8">
        <f t="shared" si="21"/>
        <v>5</v>
      </c>
      <c r="Z32" s="8">
        <f t="shared" si="22"/>
        <v>4</v>
      </c>
      <c r="AA32" s="8">
        <f t="shared" si="23"/>
        <v>3</v>
      </c>
      <c r="AB32" s="8">
        <f t="shared" si="24"/>
        <v>2</v>
      </c>
      <c r="AC32" s="8">
        <f aca="true" t="shared" si="25" ref="AC32:AC53">MOD($E32,AC$7)</f>
        <v>1</v>
      </c>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10"/>
    </row>
    <row r="33" spans="3:68" ht="15">
      <c r="C33" s="2">
        <f>IF(D33=1,COUNTIF(D33:D$71,0)+COUNTIF(D33:D$71,1)-SUM(C34:C$71),"")</f>
      </c>
      <c r="D33" s="2">
        <f t="shared" si="1"/>
        <v>0</v>
      </c>
      <c r="E33" s="207">
        <f t="shared" si="2"/>
        <v>26</v>
      </c>
      <c r="F33" s="9"/>
      <c r="G33" s="8">
        <f t="shared" si="3"/>
        <v>0</v>
      </c>
      <c r="H33" s="8">
        <f t="shared" si="4"/>
        <v>2</v>
      </c>
      <c r="I33" s="8">
        <f t="shared" si="5"/>
        <v>2</v>
      </c>
      <c r="J33" s="8">
        <f t="shared" si="6"/>
        <v>1</v>
      </c>
      <c r="K33" s="8">
        <f t="shared" si="7"/>
        <v>2</v>
      </c>
      <c r="L33" s="8">
        <f t="shared" si="8"/>
        <v>5</v>
      </c>
      <c r="M33" s="8">
        <f t="shared" si="9"/>
        <v>2</v>
      </c>
      <c r="N33" s="8">
        <f t="shared" si="10"/>
        <v>8</v>
      </c>
      <c r="O33" s="8">
        <f t="shared" si="11"/>
        <v>6</v>
      </c>
      <c r="P33" s="8">
        <f t="shared" si="12"/>
        <v>4</v>
      </c>
      <c r="Q33" s="8">
        <f t="shared" si="13"/>
        <v>2</v>
      </c>
      <c r="R33" s="8">
        <f t="shared" si="14"/>
        <v>0</v>
      </c>
      <c r="S33" s="8">
        <f t="shared" si="15"/>
        <v>12</v>
      </c>
      <c r="T33" s="8">
        <f t="shared" si="16"/>
        <v>11</v>
      </c>
      <c r="U33" s="8">
        <f t="shared" si="17"/>
        <v>10</v>
      </c>
      <c r="V33" s="8">
        <f t="shared" si="18"/>
        <v>9</v>
      </c>
      <c r="W33" s="8">
        <f t="shared" si="19"/>
        <v>8</v>
      </c>
      <c r="X33" s="8">
        <f t="shared" si="20"/>
        <v>7</v>
      </c>
      <c r="Y33" s="8">
        <f t="shared" si="21"/>
        <v>6</v>
      </c>
      <c r="Z33" s="8">
        <f t="shared" si="22"/>
        <v>5</v>
      </c>
      <c r="AA33" s="8">
        <f t="shared" si="23"/>
        <v>4</v>
      </c>
      <c r="AB33" s="8">
        <f t="shared" si="24"/>
        <v>3</v>
      </c>
      <c r="AC33" s="8">
        <f t="shared" si="25"/>
        <v>2</v>
      </c>
      <c r="AD33" s="8">
        <f aca="true" t="shared" si="26" ref="AD33:AD53">MOD($E33,AD$7)</f>
        <v>1</v>
      </c>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10"/>
    </row>
    <row r="34" spans="3:68" ht="15">
      <c r="C34" s="2">
        <f>IF(D34=1,COUNTIF(D34:D$71,0)+COUNTIF(D34:D$71,1)-SUM(C35:C$71),"")</f>
      </c>
      <c r="D34" s="2">
        <f t="shared" si="1"/>
        <v>0</v>
      </c>
      <c r="E34" s="207">
        <f t="shared" si="2"/>
        <v>27</v>
      </c>
      <c r="F34" s="9"/>
      <c r="G34" s="8">
        <f t="shared" si="3"/>
        <v>1</v>
      </c>
      <c r="H34" s="8">
        <f t="shared" si="4"/>
        <v>0</v>
      </c>
      <c r="I34" s="8">
        <f t="shared" si="5"/>
        <v>3</v>
      </c>
      <c r="J34" s="8">
        <f t="shared" si="6"/>
        <v>2</v>
      </c>
      <c r="K34" s="8">
        <f t="shared" si="7"/>
        <v>3</v>
      </c>
      <c r="L34" s="8">
        <f t="shared" si="8"/>
        <v>6</v>
      </c>
      <c r="M34" s="8">
        <f t="shared" si="9"/>
        <v>3</v>
      </c>
      <c r="N34" s="8">
        <f t="shared" si="10"/>
        <v>0</v>
      </c>
      <c r="O34" s="8">
        <f t="shared" si="11"/>
        <v>7</v>
      </c>
      <c r="P34" s="8">
        <f t="shared" si="12"/>
        <v>5</v>
      </c>
      <c r="Q34" s="8">
        <f t="shared" si="13"/>
        <v>3</v>
      </c>
      <c r="R34" s="8">
        <f t="shared" si="14"/>
        <v>1</v>
      </c>
      <c r="S34" s="8">
        <f t="shared" si="15"/>
        <v>13</v>
      </c>
      <c r="T34" s="8">
        <f t="shared" si="16"/>
        <v>12</v>
      </c>
      <c r="U34" s="8">
        <f t="shared" si="17"/>
        <v>11</v>
      </c>
      <c r="V34" s="8">
        <f t="shared" si="18"/>
        <v>10</v>
      </c>
      <c r="W34" s="8">
        <f t="shared" si="19"/>
        <v>9</v>
      </c>
      <c r="X34" s="8">
        <f t="shared" si="20"/>
        <v>8</v>
      </c>
      <c r="Y34" s="8">
        <f t="shared" si="21"/>
        <v>7</v>
      </c>
      <c r="Z34" s="8">
        <f t="shared" si="22"/>
        <v>6</v>
      </c>
      <c r="AA34" s="8">
        <f t="shared" si="23"/>
        <v>5</v>
      </c>
      <c r="AB34" s="8">
        <f t="shared" si="24"/>
        <v>4</v>
      </c>
      <c r="AC34" s="8">
        <f t="shared" si="25"/>
        <v>3</v>
      </c>
      <c r="AD34" s="8">
        <f t="shared" si="26"/>
        <v>2</v>
      </c>
      <c r="AE34" s="8">
        <f aca="true" t="shared" si="27" ref="AE34:AE53">MOD($E34,AE$7)</f>
        <v>1</v>
      </c>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10"/>
    </row>
    <row r="35" spans="3:68" ht="15">
      <c r="C35" s="2">
        <f>IF(D35=1,COUNTIF(D35:D$71,0)+COUNTIF(D35:D$71,1)-SUM(C36:C$71),"")</f>
      </c>
      <c r="D35" s="2">
        <f t="shared" si="1"/>
        <v>0</v>
      </c>
      <c r="E35" s="207">
        <f t="shared" si="2"/>
        <v>28</v>
      </c>
      <c r="F35" s="9"/>
      <c r="G35" s="8">
        <f t="shared" si="3"/>
        <v>0</v>
      </c>
      <c r="H35" s="8">
        <f t="shared" si="4"/>
        <v>1</v>
      </c>
      <c r="I35" s="8">
        <f t="shared" si="5"/>
        <v>0</v>
      </c>
      <c r="J35" s="8">
        <f t="shared" si="6"/>
        <v>3</v>
      </c>
      <c r="K35" s="8">
        <f t="shared" si="7"/>
        <v>4</v>
      </c>
      <c r="L35" s="8">
        <f t="shared" si="8"/>
        <v>0</v>
      </c>
      <c r="M35" s="8">
        <f t="shared" si="9"/>
        <v>4</v>
      </c>
      <c r="N35" s="8">
        <f t="shared" si="10"/>
        <v>1</v>
      </c>
      <c r="O35" s="8">
        <f t="shared" si="11"/>
        <v>8</v>
      </c>
      <c r="P35" s="8">
        <f t="shared" si="12"/>
        <v>6</v>
      </c>
      <c r="Q35" s="8">
        <f t="shared" si="13"/>
        <v>4</v>
      </c>
      <c r="R35" s="8">
        <f t="shared" si="14"/>
        <v>2</v>
      </c>
      <c r="S35" s="8">
        <f t="shared" si="15"/>
        <v>0</v>
      </c>
      <c r="T35" s="8">
        <f t="shared" si="16"/>
        <v>13</v>
      </c>
      <c r="U35" s="8">
        <f t="shared" si="17"/>
        <v>12</v>
      </c>
      <c r="V35" s="8">
        <f t="shared" si="18"/>
        <v>11</v>
      </c>
      <c r="W35" s="8">
        <f t="shared" si="19"/>
        <v>10</v>
      </c>
      <c r="X35" s="8">
        <f t="shared" si="20"/>
        <v>9</v>
      </c>
      <c r="Y35" s="8">
        <f t="shared" si="21"/>
        <v>8</v>
      </c>
      <c r="Z35" s="8">
        <f t="shared" si="22"/>
        <v>7</v>
      </c>
      <c r="AA35" s="8">
        <f t="shared" si="23"/>
        <v>6</v>
      </c>
      <c r="AB35" s="8">
        <f t="shared" si="24"/>
        <v>5</v>
      </c>
      <c r="AC35" s="8">
        <f t="shared" si="25"/>
        <v>4</v>
      </c>
      <c r="AD35" s="8">
        <f t="shared" si="26"/>
        <v>3</v>
      </c>
      <c r="AE35" s="8">
        <f t="shared" si="27"/>
        <v>2</v>
      </c>
      <c r="AF35" s="8">
        <f aca="true" t="shared" si="28" ref="AF35:AF53">MOD($E35,AF$7)</f>
        <v>1</v>
      </c>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10"/>
    </row>
    <row r="36" spans="3:68" ht="15">
      <c r="C36" s="2">
        <f>IF(D36=1,COUNTIF(D36:D$71,0)+COUNTIF(D36:D$71,1)-SUM(C37:C$71),"")</f>
        <v>2</v>
      </c>
      <c r="D36" s="2">
        <f t="shared" si="1"/>
        <v>1</v>
      </c>
      <c r="E36" s="200">
        <f t="shared" si="2"/>
        <v>29</v>
      </c>
      <c r="F36" s="9"/>
      <c r="G36" s="8">
        <f t="shared" si="3"/>
        <v>1</v>
      </c>
      <c r="H36" s="8">
        <f t="shared" si="4"/>
        <v>2</v>
      </c>
      <c r="I36" s="8">
        <f t="shared" si="5"/>
        <v>1</v>
      </c>
      <c r="J36" s="8">
        <f t="shared" si="6"/>
        <v>4</v>
      </c>
      <c r="K36" s="8">
        <f t="shared" si="7"/>
        <v>5</v>
      </c>
      <c r="L36" s="8">
        <f t="shared" si="8"/>
        <v>1</v>
      </c>
      <c r="M36" s="8">
        <f t="shared" si="9"/>
        <v>5</v>
      </c>
      <c r="N36" s="8">
        <f t="shared" si="10"/>
        <v>2</v>
      </c>
      <c r="O36" s="8">
        <f t="shared" si="11"/>
        <v>9</v>
      </c>
      <c r="P36" s="8">
        <f t="shared" si="12"/>
        <v>7</v>
      </c>
      <c r="Q36" s="8">
        <f t="shared" si="13"/>
        <v>5</v>
      </c>
      <c r="R36" s="8">
        <f t="shared" si="14"/>
        <v>3</v>
      </c>
      <c r="S36" s="8">
        <f t="shared" si="15"/>
        <v>1</v>
      </c>
      <c r="T36" s="8">
        <f t="shared" si="16"/>
        <v>14</v>
      </c>
      <c r="U36" s="8">
        <f t="shared" si="17"/>
        <v>13</v>
      </c>
      <c r="V36" s="8">
        <f t="shared" si="18"/>
        <v>12</v>
      </c>
      <c r="W36" s="8">
        <f t="shared" si="19"/>
        <v>11</v>
      </c>
      <c r="X36" s="8">
        <f t="shared" si="20"/>
        <v>10</v>
      </c>
      <c r="Y36" s="8">
        <f t="shared" si="21"/>
        <v>9</v>
      </c>
      <c r="Z36" s="8">
        <f t="shared" si="22"/>
        <v>8</v>
      </c>
      <c r="AA36" s="8">
        <f t="shared" si="23"/>
        <v>7</v>
      </c>
      <c r="AB36" s="8">
        <f t="shared" si="24"/>
        <v>6</v>
      </c>
      <c r="AC36" s="8">
        <f t="shared" si="25"/>
        <v>5</v>
      </c>
      <c r="AD36" s="8">
        <f t="shared" si="26"/>
        <v>4</v>
      </c>
      <c r="AE36" s="8">
        <f t="shared" si="27"/>
        <v>3</v>
      </c>
      <c r="AF36" s="8">
        <f t="shared" si="28"/>
        <v>2</v>
      </c>
      <c r="AG36" s="8">
        <f aca="true" t="shared" si="29" ref="AG36:AG53">MOD($E36,AG$7)</f>
        <v>1</v>
      </c>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10"/>
    </row>
    <row r="37" spans="3:68" ht="15">
      <c r="C37" s="2">
        <f>IF(D37=1,COUNTIF(D37:D$71,0)+COUNTIF(D37:D$71,1)-SUM(C38:C$71),"")</f>
      </c>
      <c r="D37" s="2">
        <f t="shared" si="1"/>
        <v>0</v>
      </c>
      <c r="E37" s="7">
        <f t="shared" si="2"/>
        <v>30</v>
      </c>
      <c r="F37" s="9"/>
      <c r="G37" s="8">
        <f t="shared" si="3"/>
        <v>0</v>
      </c>
      <c r="H37" s="8">
        <f t="shared" si="4"/>
        <v>0</v>
      </c>
      <c r="I37" s="8">
        <f t="shared" si="5"/>
        <v>2</v>
      </c>
      <c r="J37" s="8">
        <f t="shared" si="6"/>
        <v>0</v>
      </c>
      <c r="K37" s="8">
        <f t="shared" si="7"/>
        <v>0</v>
      </c>
      <c r="L37" s="8">
        <f t="shared" si="8"/>
        <v>2</v>
      </c>
      <c r="M37" s="8">
        <f t="shared" si="9"/>
        <v>6</v>
      </c>
      <c r="N37" s="8">
        <f t="shared" si="10"/>
        <v>3</v>
      </c>
      <c r="O37" s="8">
        <f t="shared" si="11"/>
        <v>0</v>
      </c>
      <c r="P37" s="8">
        <f t="shared" si="12"/>
        <v>8</v>
      </c>
      <c r="Q37" s="8">
        <f t="shared" si="13"/>
        <v>6</v>
      </c>
      <c r="R37" s="8">
        <f t="shared" si="14"/>
        <v>4</v>
      </c>
      <c r="S37" s="8">
        <f t="shared" si="15"/>
        <v>2</v>
      </c>
      <c r="T37" s="8">
        <f t="shared" si="16"/>
        <v>0</v>
      </c>
      <c r="U37" s="8">
        <f t="shared" si="17"/>
        <v>14</v>
      </c>
      <c r="V37" s="8">
        <f t="shared" si="18"/>
        <v>13</v>
      </c>
      <c r="W37" s="8">
        <f t="shared" si="19"/>
        <v>12</v>
      </c>
      <c r="X37" s="8">
        <f t="shared" si="20"/>
        <v>11</v>
      </c>
      <c r="Y37" s="8">
        <f t="shared" si="21"/>
        <v>10</v>
      </c>
      <c r="Z37" s="8">
        <f t="shared" si="22"/>
        <v>9</v>
      </c>
      <c r="AA37" s="8">
        <f t="shared" si="23"/>
        <v>8</v>
      </c>
      <c r="AB37" s="8">
        <f t="shared" si="24"/>
        <v>7</v>
      </c>
      <c r="AC37" s="8">
        <f t="shared" si="25"/>
        <v>6</v>
      </c>
      <c r="AD37" s="8">
        <f t="shared" si="26"/>
        <v>5</v>
      </c>
      <c r="AE37" s="8">
        <f t="shared" si="27"/>
        <v>4</v>
      </c>
      <c r="AF37" s="8">
        <f t="shared" si="28"/>
        <v>3</v>
      </c>
      <c r="AG37" s="8">
        <f t="shared" si="29"/>
        <v>2</v>
      </c>
      <c r="AH37" s="8">
        <f aca="true" t="shared" si="30" ref="AH37:AH68">MOD($E37,AH$7)</f>
        <v>1</v>
      </c>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10"/>
    </row>
    <row r="38" spans="3:68" ht="15">
      <c r="C38" s="2">
        <f>IF(D38=1,COUNTIF(D38:D$71,0)+COUNTIF(D38:D$71,1)-SUM(C39:C$71),"")</f>
        <v>6</v>
      </c>
      <c r="D38" s="2">
        <f t="shared" si="1"/>
        <v>1</v>
      </c>
      <c r="E38" s="206">
        <f t="shared" si="2"/>
        <v>31</v>
      </c>
      <c r="F38" s="9"/>
      <c r="G38" s="8">
        <f t="shared" si="3"/>
        <v>1</v>
      </c>
      <c r="H38" s="8">
        <f t="shared" si="4"/>
        <v>1</v>
      </c>
      <c r="I38" s="8">
        <f t="shared" si="5"/>
        <v>3</v>
      </c>
      <c r="J38" s="8">
        <f t="shared" si="6"/>
        <v>1</v>
      </c>
      <c r="K38" s="8">
        <f t="shared" si="7"/>
        <v>1</v>
      </c>
      <c r="L38" s="8">
        <f t="shared" si="8"/>
        <v>3</v>
      </c>
      <c r="M38" s="8">
        <f t="shared" si="9"/>
        <v>7</v>
      </c>
      <c r="N38" s="8">
        <f t="shared" si="10"/>
        <v>4</v>
      </c>
      <c r="O38" s="8">
        <f t="shared" si="11"/>
        <v>1</v>
      </c>
      <c r="P38" s="8">
        <f t="shared" si="12"/>
        <v>9</v>
      </c>
      <c r="Q38" s="8">
        <f t="shared" si="13"/>
        <v>7</v>
      </c>
      <c r="R38" s="8">
        <f t="shared" si="14"/>
        <v>5</v>
      </c>
      <c r="S38" s="8">
        <f t="shared" si="15"/>
        <v>3</v>
      </c>
      <c r="T38" s="8">
        <f t="shared" si="16"/>
        <v>1</v>
      </c>
      <c r="U38" s="8">
        <f t="shared" si="17"/>
        <v>15</v>
      </c>
      <c r="V38" s="8">
        <f t="shared" si="18"/>
        <v>14</v>
      </c>
      <c r="W38" s="8">
        <f t="shared" si="19"/>
        <v>13</v>
      </c>
      <c r="X38" s="8">
        <f t="shared" si="20"/>
        <v>12</v>
      </c>
      <c r="Y38" s="8">
        <f t="shared" si="21"/>
        <v>11</v>
      </c>
      <c r="Z38" s="8">
        <f t="shared" si="22"/>
        <v>10</v>
      </c>
      <c r="AA38" s="8">
        <f t="shared" si="23"/>
        <v>9</v>
      </c>
      <c r="AB38" s="8">
        <f t="shared" si="24"/>
        <v>8</v>
      </c>
      <c r="AC38" s="8">
        <f t="shared" si="25"/>
        <v>7</v>
      </c>
      <c r="AD38" s="8">
        <f t="shared" si="26"/>
        <v>6</v>
      </c>
      <c r="AE38" s="8">
        <f t="shared" si="27"/>
        <v>5</v>
      </c>
      <c r="AF38" s="8">
        <f t="shared" si="28"/>
        <v>4</v>
      </c>
      <c r="AG38" s="8">
        <f t="shared" si="29"/>
        <v>3</v>
      </c>
      <c r="AH38" s="8">
        <f t="shared" si="30"/>
        <v>2</v>
      </c>
      <c r="AI38" s="8">
        <f aca="true" t="shared" si="31" ref="AI38:AI68">MOD($E38,AI$7)</f>
        <v>1</v>
      </c>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10"/>
    </row>
    <row r="39" spans="3:68" ht="15">
      <c r="C39" s="2">
        <f>IF(D39=1,COUNTIF(D39:D$71,0)+COUNTIF(D39:D$71,1)-SUM(C40:C$71),"")</f>
      </c>
      <c r="D39" s="2">
        <f t="shared" si="1"/>
        <v>0</v>
      </c>
      <c r="E39" s="207">
        <f t="shared" si="2"/>
        <v>32</v>
      </c>
      <c r="F39" s="9"/>
      <c r="G39" s="8">
        <f t="shared" si="3"/>
        <v>0</v>
      </c>
      <c r="H39" s="8">
        <f t="shared" si="4"/>
        <v>2</v>
      </c>
      <c r="I39" s="8">
        <f t="shared" si="5"/>
        <v>0</v>
      </c>
      <c r="J39" s="8">
        <f t="shared" si="6"/>
        <v>2</v>
      </c>
      <c r="K39" s="8">
        <f t="shared" si="7"/>
        <v>2</v>
      </c>
      <c r="L39" s="8">
        <f t="shared" si="8"/>
        <v>4</v>
      </c>
      <c r="M39" s="8">
        <f t="shared" si="9"/>
        <v>0</v>
      </c>
      <c r="N39" s="8">
        <f t="shared" si="10"/>
        <v>5</v>
      </c>
      <c r="O39" s="8">
        <f t="shared" si="11"/>
        <v>2</v>
      </c>
      <c r="P39" s="8">
        <f t="shared" si="12"/>
        <v>10</v>
      </c>
      <c r="Q39" s="8">
        <f t="shared" si="13"/>
        <v>8</v>
      </c>
      <c r="R39" s="8">
        <f t="shared" si="14"/>
        <v>6</v>
      </c>
      <c r="S39" s="8">
        <f t="shared" si="15"/>
        <v>4</v>
      </c>
      <c r="T39" s="8">
        <f t="shared" si="16"/>
        <v>2</v>
      </c>
      <c r="U39" s="8">
        <f t="shared" si="17"/>
        <v>0</v>
      </c>
      <c r="V39" s="8">
        <f t="shared" si="18"/>
        <v>15</v>
      </c>
      <c r="W39" s="8">
        <f t="shared" si="19"/>
        <v>14</v>
      </c>
      <c r="X39" s="8">
        <f t="shared" si="20"/>
        <v>13</v>
      </c>
      <c r="Y39" s="8">
        <f t="shared" si="21"/>
        <v>12</v>
      </c>
      <c r="Z39" s="8">
        <f t="shared" si="22"/>
        <v>11</v>
      </c>
      <c r="AA39" s="8">
        <f t="shared" si="23"/>
        <v>10</v>
      </c>
      <c r="AB39" s="8">
        <f t="shared" si="24"/>
        <v>9</v>
      </c>
      <c r="AC39" s="8">
        <f t="shared" si="25"/>
        <v>8</v>
      </c>
      <c r="AD39" s="8">
        <f t="shared" si="26"/>
        <v>7</v>
      </c>
      <c r="AE39" s="8">
        <f t="shared" si="27"/>
        <v>6</v>
      </c>
      <c r="AF39" s="8">
        <f t="shared" si="28"/>
        <v>5</v>
      </c>
      <c r="AG39" s="8">
        <f t="shared" si="29"/>
        <v>4</v>
      </c>
      <c r="AH39" s="8">
        <f t="shared" si="30"/>
        <v>3</v>
      </c>
      <c r="AI39" s="8">
        <f t="shared" si="31"/>
        <v>2</v>
      </c>
      <c r="AJ39" s="8">
        <f>MOD($E39,AJ$7)</f>
        <v>1</v>
      </c>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10"/>
    </row>
    <row r="40" spans="3:68" ht="15">
      <c r="C40" s="2">
        <f>IF(D40=1,COUNTIF(D40:D$71,0)+COUNTIF(D40:D$71,1)-SUM(C41:C$71),"")</f>
      </c>
      <c r="D40" s="2">
        <f t="shared" si="1"/>
        <v>0</v>
      </c>
      <c r="E40" s="207">
        <f t="shared" si="2"/>
        <v>33</v>
      </c>
      <c r="F40" s="9"/>
      <c r="G40" s="8">
        <f t="shared" si="3"/>
        <v>1</v>
      </c>
      <c r="H40" s="8">
        <f t="shared" si="4"/>
        <v>0</v>
      </c>
      <c r="I40" s="8">
        <f t="shared" si="5"/>
        <v>1</v>
      </c>
      <c r="J40" s="8">
        <f t="shared" si="6"/>
        <v>3</v>
      </c>
      <c r="K40" s="8">
        <f t="shared" si="7"/>
        <v>3</v>
      </c>
      <c r="L40" s="8">
        <f t="shared" si="8"/>
        <v>5</v>
      </c>
      <c r="M40" s="8">
        <f t="shared" si="9"/>
        <v>1</v>
      </c>
      <c r="N40" s="8">
        <f t="shared" si="10"/>
        <v>6</v>
      </c>
      <c r="O40" s="8">
        <f t="shared" si="11"/>
        <v>3</v>
      </c>
      <c r="P40" s="8">
        <f t="shared" si="12"/>
        <v>0</v>
      </c>
      <c r="Q40" s="8">
        <f t="shared" si="13"/>
        <v>9</v>
      </c>
      <c r="R40" s="8">
        <f t="shared" si="14"/>
        <v>7</v>
      </c>
      <c r="S40" s="8">
        <f t="shared" si="15"/>
        <v>5</v>
      </c>
      <c r="T40" s="8">
        <f t="shared" si="16"/>
        <v>3</v>
      </c>
      <c r="U40" s="8">
        <f t="shared" si="17"/>
        <v>1</v>
      </c>
      <c r="V40" s="8">
        <f t="shared" si="18"/>
        <v>16</v>
      </c>
      <c r="W40" s="8">
        <f t="shared" si="19"/>
        <v>15</v>
      </c>
      <c r="X40" s="8">
        <f t="shared" si="20"/>
        <v>14</v>
      </c>
      <c r="Y40" s="8">
        <f t="shared" si="21"/>
        <v>13</v>
      </c>
      <c r="Z40" s="8">
        <f t="shared" si="22"/>
        <v>12</v>
      </c>
      <c r="AA40" s="8">
        <f t="shared" si="23"/>
        <v>11</v>
      </c>
      <c r="AB40" s="8">
        <f t="shared" si="24"/>
        <v>10</v>
      </c>
      <c r="AC40" s="8">
        <f t="shared" si="25"/>
        <v>9</v>
      </c>
      <c r="AD40" s="8">
        <f t="shared" si="26"/>
        <v>8</v>
      </c>
      <c r="AE40" s="8">
        <f t="shared" si="27"/>
        <v>7</v>
      </c>
      <c r="AF40" s="8">
        <f t="shared" si="28"/>
        <v>6</v>
      </c>
      <c r="AG40" s="8">
        <f t="shared" si="29"/>
        <v>5</v>
      </c>
      <c r="AH40" s="8">
        <f t="shared" si="30"/>
        <v>4</v>
      </c>
      <c r="AI40" s="8">
        <f t="shared" si="31"/>
        <v>3</v>
      </c>
      <c r="AJ40" s="8">
        <f>MOD($E40,AJ$7)</f>
        <v>2</v>
      </c>
      <c r="AK40" s="8">
        <f>MOD($E40,AK$7)</f>
        <v>1</v>
      </c>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10"/>
    </row>
    <row r="41" spans="3:68" ht="15">
      <c r="C41" s="2">
        <f>IF(D41=1,COUNTIF(D41:D$71,0)+COUNTIF(D41:D$71,1)-SUM(C42:C$71),"")</f>
      </c>
      <c r="D41" s="2">
        <f t="shared" si="1"/>
        <v>0</v>
      </c>
      <c r="E41" s="207">
        <f t="shared" si="2"/>
        <v>34</v>
      </c>
      <c r="F41" s="9"/>
      <c r="G41" s="8">
        <f t="shared" si="3"/>
        <v>0</v>
      </c>
      <c r="H41" s="8">
        <f t="shared" si="4"/>
        <v>1</v>
      </c>
      <c r="I41" s="8">
        <f t="shared" si="5"/>
        <v>2</v>
      </c>
      <c r="J41" s="8">
        <f t="shared" si="6"/>
        <v>4</v>
      </c>
      <c r="K41" s="8">
        <f t="shared" si="7"/>
        <v>4</v>
      </c>
      <c r="L41" s="8">
        <f t="shared" si="8"/>
        <v>6</v>
      </c>
      <c r="M41" s="8">
        <f t="shared" si="9"/>
        <v>2</v>
      </c>
      <c r="N41" s="8">
        <f t="shared" si="10"/>
        <v>7</v>
      </c>
      <c r="O41" s="8">
        <f t="shared" si="11"/>
        <v>4</v>
      </c>
      <c r="P41" s="8">
        <f t="shared" si="12"/>
        <v>1</v>
      </c>
      <c r="Q41" s="8">
        <f t="shared" si="13"/>
        <v>10</v>
      </c>
      <c r="R41" s="8">
        <f t="shared" si="14"/>
        <v>8</v>
      </c>
      <c r="S41" s="8">
        <f t="shared" si="15"/>
        <v>6</v>
      </c>
      <c r="T41" s="8">
        <f t="shared" si="16"/>
        <v>4</v>
      </c>
      <c r="U41" s="8">
        <f t="shared" si="17"/>
        <v>2</v>
      </c>
      <c r="V41" s="8">
        <f t="shared" si="18"/>
        <v>0</v>
      </c>
      <c r="W41" s="8">
        <f t="shared" si="19"/>
        <v>16</v>
      </c>
      <c r="X41" s="8">
        <f t="shared" si="20"/>
        <v>15</v>
      </c>
      <c r="Y41" s="8">
        <f t="shared" si="21"/>
        <v>14</v>
      </c>
      <c r="Z41" s="8">
        <f t="shared" si="22"/>
        <v>13</v>
      </c>
      <c r="AA41" s="8">
        <f t="shared" si="23"/>
        <v>12</v>
      </c>
      <c r="AB41" s="8">
        <f t="shared" si="24"/>
        <v>11</v>
      </c>
      <c r="AC41" s="8">
        <f t="shared" si="25"/>
        <v>10</v>
      </c>
      <c r="AD41" s="8">
        <f t="shared" si="26"/>
        <v>9</v>
      </c>
      <c r="AE41" s="8">
        <f t="shared" si="27"/>
        <v>8</v>
      </c>
      <c r="AF41" s="8">
        <f t="shared" si="28"/>
        <v>7</v>
      </c>
      <c r="AG41" s="8">
        <f t="shared" si="29"/>
        <v>6</v>
      </c>
      <c r="AH41" s="8">
        <f t="shared" si="30"/>
        <v>5</v>
      </c>
      <c r="AI41" s="8">
        <f t="shared" si="31"/>
        <v>4</v>
      </c>
      <c r="AJ41" s="8">
        <f>MOD($E41,AJ$7)</f>
        <v>3</v>
      </c>
      <c r="AK41" s="8">
        <f aca="true" t="shared" si="32" ref="AK41:AM45">MOD($E41,AK$7)</f>
        <v>2</v>
      </c>
      <c r="AL41" s="8">
        <f t="shared" si="32"/>
        <v>1</v>
      </c>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10"/>
    </row>
    <row r="42" spans="3:68" ht="15">
      <c r="C42" s="2">
        <f>IF(D42=1,COUNTIF(D42:D$71,0)+COUNTIF(D42:D$71,1)-SUM(C43:C$71),"")</f>
      </c>
      <c r="D42" s="2">
        <f t="shared" si="1"/>
        <v>0</v>
      </c>
      <c r="E42" s="207">
        <f t="shared" si="2"/>
        <v>35</v>
      </c>
      <c r="F42" s="9"/>
      <c r="G42" s="8">
        <f t="shared" si="3"/>
        <v>1</v>
      </c>
      <c r="H42" s="8">
        <f t="shared" si="4"/>
        <v>2</v>
      </c>
      <c r="I42" s="8">
        <f t="shared" si="5"/>
        <v>3</v>
      </c>
      <c r="J42" s="8">
        <f t="shared" si="6"/>
        <v>0</v>
      </c>
      <c r="K42" s="8">
        <f t="shared" si="7"/>
        <v>5</v>
      </c>
      <c r="L42" s="8">
        <f t="shared" si="8"/>
        <v>0</v>
      </c>
      <c r="M42" s="8">
        <f t="shared" si="9"/>
        <v>3</v>
      </c>
      <c r="N42" s="8">
        <f t="shared" si="10"/>
        <v>8</v>
      </c>
      <c r="O42" s="8">
        <f t="shared" si="11"/>
        <v>5</v>
      </c>
      <c r="P42" s="8">
        <f t="shared" si="12"/>
        <v>2</v>
      </c>
      <c r="Q42" s="8">
        <f t="shared" si="13"/>
        <v>11</v>
      </c>
      <c r="R42" s="8">
        <f t="shared" si="14"/>
        <v>9</v>
      </c>
      <c r="S42" s="8">
        <f t="shared" si="15"/>
        <v>7</v>
      </c>
      <c r="T42" s="8">
        <f t="shared" si="16"/>
        <v>5</v>
      </c>
      <c r="U42" s="8">
        <f t="shared" si="17"/>
        <v>3</v>
      </c>
      <c r="V42" s="8">
        <f t="shared" si="18"/>
        <v>1</v>
      </c>
      <c r="W42" s="8">
        <f t="shared" si="19"/>
        <v>17</v>
      </c>
      <c r="X42" s="8">
        <f t="shared" si="20"/>
        <v>16</v>
      </c>
      <c r="Y42" s="8">
        <f t="shared" si="21"/>
        <v>15</v>
      </c>
      <c r="Z42" s="8">
        <f t="shared" si="22"/>
        <v>14</v>
      </c>
      <c r="AA42" s="8">
        <f t="shared" si="23"/>
        <v>13</v>
      </c>
      <c r="AB42" s="8">
        <f t="shared" si="24"/>
        <v>12</v>
      </c>
      <c r="AC42" s="8">
        <f t="shared" si="25"/>
        <v>11</v>
      </c>
      <c r="AD42" s="8">
        <f t="shared" si="26"/>
        <v>10</v>
      </c>
      <c r="AE42" s="8">
        <f t="shared" si="27"/>
        <v>9</v>
      </c>
      <c r="AF42" s="8">
        <f t="shared" si="28"/>
        <v>8</v>
      </c>
      <c r="AG42" s="8">
        <f t="shared" si="29"/>
        <v>7</v>
      </c>
      <c r="AH42" s="8">
        <f t="shared" si="30"/>
        <v>6</v>
      </c>
      <c r="AI42" s="8">
        <f t="shared" si="31"/>
        <v>5</v>
      </c>
      <c r="AJ42" s="8">
        <f>MOD($E42,AJ$7)</f>
        <v>4</v>
      </c>
      <c r="AK42" s="8">
        <f t="shared" si="32"/>
        <v>3</v>
      </c>
      <c r="AL42" s="8">
        <f t="shared" si="32"/>
        <v>2</v>
      </c>
      <c r="AM42" s="8">
        <f t="shared" si="32"/>
        <v>1</v>
      </c>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10"/>
    </row>
    <row r="43" spans="3:68" ht="15">
      <c r="C43" s="2">
        <f>IF(D43=1,COUNTIF(D43:D$71,0)+COUNTIF(D43:D$71,1)-SUM(C44:C$71),"")</f>
      </c>
      <c r="D43" s="2">
        <f t="shared" si="1"/>
        <v>0</v>
      </c>
      <c r="E43" s="207">
        <f t="shared" si="2"/>
        <v>36</v>
      </c>
      <c r="F43" s="9"/>
      <c r="G43" s="8">
        <f t="shared" si="3"/>
        <v>0</v>
      </c>
      <c r="H43" s="8">
        <f t="shared" si="4"/>
        <v>0</v>
      </c>
      <c r="I43" s="8">
        <f t="shared" si="5"/>
        <v>0</v>
      </c>
      <c r="J43" s="8">
        <f t="shared" si="6"/>
        <v>1</v>
      </c>
      <c r="K43" s="8">
        <f t="shared" si="7"/>
        <v>0</v>
      </c>
      <c r="L43" s="8">
        <f t="shared" si="8"/>
        <v>1</v>
      </c>
      <c r="M43" s="8">
        <f t="shared" si="9"/>
        <v>4</v>
      </c>
      <c r="N43" s="8">
        <f t="shared" si="10"/>
        <v>0</v>
      </c>
      <c r="O43" s="8">
        <f t="shared" si="11"/>
        <v>6</v>
      </c>
      <c r="P43" s="8">
        <f t="shared" si="12"/>
        <v>3</v>
      </c>
      <c r="Q43" s="8">
        <f t="shared" si="13"/>
        <v>0</v>
      </c>
      <c r="R43" s="8">
        <f t="shared" si="14"/>
        <v>10</v>
      </c>
      <c r="S43" s="8">
        <f t="shared" si="15"/>
        <v>8</v>
      </c>
      <c r="T43" s="8">
        <f t="shared" si="16"/>
        <v>6</v>
      </c>
      <c r="U43" s="8">
        <f t="shared" si="17"/>
        <v>4</v>
      </c>
      <c r="V43" s="8">
        <f t="shared" si="18"/>
        <v>2</v>
      </c>
      <c r="W43" s="8">
        <f t="shared" si="19"/>
        <v>0</v>
      </c>
      <c r="X43" s="8">
        <f t="shared" si="20"/>
        <v>17</v>
      </c>
      <c r="Y43" s="8">
        <f t="shared" si="21"/>
        <v>16</v>
      </c>
      <c r="Z43" s="8">
        <f t="shared" si="22"/>
        <v>15</v>
      </c>
      <c r="AA43" s="8">
        <f t="shared" si="23"/>
        <v>14</v>
      </c>
      <c r="AB43" s="8">
        <f t="shared" si="24"/>
        <v>13</v>
      </c>
      <c r="AC43" s="8">
        <f t="shared" si="25"/>
        <v>12</v>
      </c>
      <c r="AD43" s="8">
        <f t="shared" si="26"/>
        <v>11</v>
      </c>
      <c r="AE43" s="8">
        <f t="shared" si="27"/>
        <v>10</v>
      </c>
      <c r="AF43" s="8">
        <f t="shared" si="28"/>
        <v>9</v>
      </c>
      <c r="AG43" s="8">
        <f t="shared" si="29"/>
        <v>8</v>
      </c>
      <c r="AH43" s="8">
        <f t="shared" si="30"/>
        <v>7</v>
      </c>
      <c r="AI43" s="8">
        <f t="shared" si="31"/>
        <v>6</v>
      </c>
      <c r="AJ43" s="8">
        <f aca="true" t="shared" si="33" ref="AJ43:AN44">MOD($E43,AJ$7)</f>
        <v>5</v>
      </c>
      <c r="AK43" s="8">
        <f t="shared" si="33"/>
        <v>4</v>
      </c>
      <c r="AL43" s="8">
        <f t="shared" si="33"/>
        <v>3</v>
      </c>
      <c r="AM43" s="8">
        <f t="shared" si="33"/>
        <v>2</v>
      </c>
      <c r="AN43" s="8">
        <f t="shared" si="33"/>
        <v>1</v>
      </c>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10"/>
    </row>
    <row r="44" spans="3:68" ht="15">
      <c r="C44" s="2">
        <f>IF(D44=1,COUNTIF(D44:D$71,0)+COUNTIF(D44:D$71,1)-SUM(C45:C$71),"")</f>
        <v>4</v>
      </c>
      <c r="D44" s="2">
        <f t="shared" si="1"/>
        <v>1</v>
      </c>
      <c r="E44" s="202">
        <f t="shared" si="2"/>
        <v>37</v>
      </c>
      <c r="F44" s="9"/>
      <c r="G44" s="8">
        <f t="shared" si="3"/>
        <v>1</v>
      </c>
      <c r="H44" s="8">
        <f t="shared" si="4"/>
        <v>1</v>
      </c>
      <c r="I44" s="8">
        <f t="shared" si="5"/>
        <v>1</v>
      </c>
      <c r="J44" s="8">
        <f t="shared" si="6"/>
        <v>2</v>
      </c>
      <c r="K44" s="8">
        <f t="shared" si="7"/>
        <v>1</v>
      </c>
      <c r="L44" s="8">
        <f t="shared" si="8"/>
        <v>2</v>
      </c>
      <c r="M44" s="8">
        <f t="shared" si="9"/>
        <v>5</v>
      </c>
      <c r="N44" s="8">
        <f t="shared" si="10"/>
        <v>1</v>
      </c>
      <c r="O44" s="8">
        <f t="shared" si="11"/>
        <v>7</v>
      </c>
      <c r="P44" s="8">
        <f t="shared" si="12"/>
        <v>4</v>
      </c>
      <c r="Q44" s="8">
        <f t="shared" si="13"/>
        <v>1</v>
      </c>
      <c r="R44" s="8">
        <f t="shared" si="14"/>
        <v>11</v>
      </c>
      <c r="S44" s="8">
        <f t="shared" si="15"/>
        <v>9</v>
      </c>
      <c r="T44" s="8">
        <f t="shared" si="16"/>
        <v>7</v>
      </c>
      <c r="U44" s="8">
        <f t="shared" si="17"/>
        <v>5</v>
      </c>
      <c r="V44" s="8">
        <f t="shared" si="18"/>
        <v>3</v>
      </c>
      <c r="W44" s="8">
        <f t="shared" si="19"/>
        <v>1</v>
      </c>
      <c r="X44" s="8">
        <f t="shared" si="20"/>
        <v>18</v>
      </c>
      <c r="Y44" s="8">
        <f t="shared" si="21"/>
        <v>17</v>
      </c>
      <c r="Z44" s="8">
        <f t="shared" si="22"/>
        <v>16</v>
      </c>
      <c r="AA44" s="8">
        <f t="shared" si="23"/>
        <v>15</v>
      </c>
      <c r="AB44" s="8">
        <f t="shared" si="24"/>
        <v>14</v>
      </c>
      <c r="AC44" s="8">
        <f t="shared" si="25"/>
        <v>13</v>
      </c>
      <c r="AD44" s="8">
        <f t="shared" si="26"/>
        <v>12</v>
      </c>
      <c r="AE44" s="8">
        <f t="shared" si="27"/>
        <v>11</v>
      </c>
      <c r="AF44" s="8">
        <f t="shared" si="28"/>
        <v>10</v>
      </c>
      <c r="AG44" s="8">
        <f t="shared" si="29"/>
        <v>9</v>
      </c>
      <c r="AH44" s="8">
        <f t="shared" si="30"/>
        <v>8</v>
      </c>
      <c r="AI44" s="8">
        <f t="shared" si="31"/>
        <v>7</v>
      </c>
      <c r="AJ44" s="8">
        <f t="shared" si="33"/>
        <v>6</v>
      </c>
      <c r="AK44" s="8">
        <f t="shared" si="33"/>
        <v>5</v>
      </c>
      <c r="AL44" s="8">
        <f t="shared" si="33"/>
        <v>4</v>
      </c>
      <c r="AM44" s="8">
        <f t="shared" si="33"/>
        <v>3</v>
      </c>
      <c r="AN44" s="8">
        <f aca="true" t="shared" si="34" ref="AN44:AO59">MOD($E44,AN$7)</f>
        <v>2</v>
      </c>
      <c r="AO44" s="8">
        <f t="shared" si="34"/>
        <v>1</v>
      </c>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10"/>
    </row>
    <row r="45" spans="3:68" ht="15">
      <c r="C45" s="2">
        <f>IF(D45=1,COUNTIF(D45:D$71,0)+COUNTIF(D45:D$71,1)-SUM(C46:C$71),"")</f>
      </c>
      <c r="D45" s="2">
        <f t="shared" si="1"/>
        <v>0</v>
      </c>
      <c r="E45" s="203">
        <f t="shared" si="2"/>
        <v>38</v>
      </c>
      <c r="F45" s="9"/>
      <c r="G45" s="8">
        <f t="shared" si="3"/>
        <v>0</v>
      </c>
      <c r="H45" s="8">
        <f t="shared" si="4"/>
        <v>2</v>
      </c>
      <c r="I45" s="8">
        <f t="shared" si="5"/>
        <v>2</v>
      </c>
      <c r="J45" s="8">
        <f t="shared" si="6"/>
        <v>3</v>
      </c>
      <c r="K45" s="8">
        <f t="shared" si="7"/>
        <v>2</v>
      </c>
      <c r="L45" s="8">
        <f t="shared" si="8"/>
        <v>3</v>
      </c>
      <c r="M45" s="8">
        <f t="shared" si="9"/>
        <v>6</v>
      </c>
      <c r="N45" s="8">
        <f t="shared" si="10"/>
        <v>2</v>
      </c>
      <c r="O45" s="8">
        <f t="shared" si="11"/>
        <v>8</v>
      </c>
      <c r="P45" s="8">
        <f t="shared" si="12"/>
        <v>5</v>
      </c>
      <c r="Q45" s="8">
        <f t="shared" si="13"/>
        <v>2</v>
      </c>
      <c r="R45" s="8">
        <f t="shared" si="14"/>
        <v>12</v>
      </c>
      <c r="S45" s="8">
        <f t="shared" si="15"/>
        <v>10</v>
      </c>
      <c r="T45" s="8">
        <f t="shared" si="16"/>
        <v>8</v>
      </c>
      <c r="U45" s="8">
        <f t="shared" si="17"/>
        <v>6</v>
      </c>
      <c r="V45" s="8">
        <f t="shared" si="18"/>
        <v>4</v>
      </c>
      <c r="W45" s="8">
        <f t="shared" si="19"/>
        <v>2</v>
      </c>
      <c r="X45" s="8">
        <f t="shared" si="20"/>
        <v>0</v>
      </c>
      <c r="Y45" s="8">
        <f t="shared" si="21"/>
        <v>18</v>
      </c>
      <c r="Z45" s="8">
        <f t="shared" si="22"/>
        <v>17</v>
      </c>
      <c r="AA45" s="8">
        <f t="shared" si="23"/>
        <v>16</v>
      </c>
      <c r="AB45" s="8">
        <f t="shared" si="24"/>
        <v>15</v>
      </c>
      <c r="AC45" s="8">
        <f t="shared" si="25"/>
        <v>14</v>
      </c>
      <c r="AD45" s="8">
        <f t="shared" si="26"/>
        <v>13</v>
      </c>
      <c r="AE45" s="8">
        <f t="shared" si="27"/>
        <v>12</v>
      </c>
      <c r="AF45" s="8">
        <f t="shared" si="28"/>
        <v>11</v>
      </c>
      <c r="AG45" s="8">
        <f t="shared" si="29"/>
        <v>10</v>
      </c>
      <c r="AH45" s="8">
        <f t="shared" si="30"/>
        <v>9</v>
      </c>
      <c r="AI45" s="8">
        <f t="shared" si="31"/>
        <v>8</v>
      </c>
      <c r="AJ45" s="8">
        <f aca="true" t="shared" si="35" ref="AJ45:AJ67">MOD($E45,AJ$7)</f>
        <v>7</v>
      </c>
      <c r="AK45" s="8">
        <f t="shared" si="32"/>
        <v>6</v>
      </c>
      <c r="AL45" s="8">
        <f t="shared" si="32"/>
        <v>5</v>
      </c>
      <c r="AM45" s="8">
        <f t="shared" si="32"/>
        <v>4</v>
      </c>
      <c r="AN45" s="8">
        <f t="shared" si="34"/>
        <v>3</v>
      </c>
      <c r="AO45" s="8">
        <f t="shared" si="34"/>
        <v>2</v>
      </c>
      <c r="AP45" s="8">
        <f aca="true" t="shared" si="36" ref="AP45:AP59">MOD($E45,AP$7)</f>
        <v>1</v>
      </c>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10"/>
    </row>
    <row r="46" spans="3:68" ht="15">
      <c r="C46" s="2">
        <f>IF(D46=1,COUNTIF(D46:D$71,0)+COUNTIF(D46:D$71,1)-SUM(C47:C$71),"")</f>
      </c>
      <c r="D46" s="2">
        <f t="shared" si="1"/>
        <v>0</v>
      </c>
      <c r="E46" s="203">
        <f t="shared" si="2"/>
        <v>39</v>
      </c>
      <c r="F46" s="9"/>
      <c r="G46" s="8">
        <f t="shared" si="3"/>
        <v>1</v>
      </c>
      <c r="H46" s="8">
        <f t="shared" si="4"/>
        <v>0</v>
      </c>
      <c r="I46" s="8">
        <f t="shared" si="5"/>
        <v>3</v>
      </c>
      <c r="J46" s="8">
        <f t="shared" si="6"/>
        <v>4</v>
      </c>
      <c r="K46" s="8">
        <f t="shared" si="7"/>
        <v>3</v>
      </c>
      <c r="L46" s="8">
        <f t="shared" si="8"/>
        <v>4</v>
      </c>
      <c r="M46" s="8">
        <f t="shared" si="9"/>
        <v>7</v>
      </c>
      <c r="N46" s="8">
        <f t="shared" si="10"/>
        <v>3</v>
      </c>
      <c r="O46" s="8">
        <f t="shared" si="11"/>
        <v>9</v>
      </c>
      <c r="P46" s="8">
        <f t="shared" si="12"/>
        <v>6</v>
      </c>
      <c r="Q46" s="8">
        <f t="shared" si="13"/>
        <v>3</v>
      </c>
      <c r="R46" s="8">
        <f t="shared" si="14"/>
        <v>0</v>
      </c>
      <c r="S46" s="8">
        <f t="shared" si="15"/>
        <v>11</v>
      </c>
      <c r="T46" s="8">
        <f t="shared" si="16"/>
        <v>9</v>
      </c>
      <c r="U46" s="8">
        <f t="shared" si="17"/>
        <v>7</v>
      </c>
      <c r="V46" s="8">
        <f t="shared" si="18"/>
        <v>5</v>
      </c>
      <c r="W46" s="8">
        <f t="shared" si="19"/>
        <v>3</v>
      </c>
      <c r="X46" s="8">
        <f t="shared" si="20"/>
        <v>1</v>
      </c>
      <c r="Y46" s="8">
        <f t="shared" si="21"/>
        <v>19</v>
      </c>
      <c r="Z46" s="8">
        <f t="shared" si="22"/>
        <v>18</v>
      </c>
      <c r="AA46" s="8">
        <f t="shared" si="23"/>
        <v>17</v>
      </c>
      <c r="AB46" s="8">
        <f t="shared" si="24"/>
        <v>16</v>
      </c>
      <c r="AC46" s="8">
        <f t="shared" si="25"/>
        <v>15</v>
      </c>
      <c r="AD46" s="8">
        <f t="shared" si="26"/>
        <v>14</v>
      </c>
      <c r="AE46" s="8">
        <f t="shared" si="27"/>
        <v>13</v>
      </c>
      <c r="AF46" s="8">
        <f t="shared" si="28"/>
        <v>12</v>
      </c>
      <c r="AG46" s="8">
        <f t="shared" si="29"/>
        <v>11</v>
      </c>
      <c r="AH46" s="8">
        <f t="shared" si="30"/>
        <v>10</v>
      </c>
      <c r="AI46" s="8">
        <f t="shared" si="31"/>
        <v>9</v>
      </c>
      <c r="AJ46" s="8">
        <f t="shared" si="35"/>
        <v>8</v>
      </c>
      <c r="AK46" s="8">
        <f aca="true" t="shared" si="37" ref="AK46:AM59">MOD($E46,AK$7)</f>
        <v>7</v>
      </c>
      <c r="AL46" s="8">
        <f t="shared" si="37"/>
        <v>6</v>
      </c>
      <c r="AM46" s="8">
        <f t="shared" si="37"/>
        <v>5</v>
      </c>
      <c r="AN46" s="8">
        <f t="shared" si="34"/>
        <v>4</v>
      </c>
      <c r="AO46" s="8">
        <f t="shared" si="34"/>
        <v>3</v>
      </c>
      <c r="AP46" s="8">
        <f t="shared" si="36"/>
        <v>2</v>
      </c>
      <c r="AQ46" s="8">
        <f aca="true" t="shared" si="38" ref="AQ46:AQ59">MOD($E46,AQ$7)</f>
        <v>1</v>
      </c>
      <c r="AR46" s="9"/>
      <c r="AS46" s="9"/>
      <c r="AT46" s="9"/>
      <c r="AU46" s="9"/>
      <c r="AV46" s="9"/>
      <c r="AW46" s="9"/>
      <c r="AX46" s="9"/>
      <c r="AY46" s="9"/>
      <c r="AZ46" s="9"/>
      <c r="BA46" s="9"/>
      <c r="BB46" s="9"/>
      <c r="BC46" s="9"/>
      <c r="BD46" s="9"/>
      <c r="BE46" s="9"/>
      <c r="BF46" s="9"/>
      <c r="BG46" s="9"/>
      <c r="BH46" s="9"/>
      <c r="BI46" s="9"/>
      <c r="BJ46" s="9"/>
      <c r="BK46" s="9"/>
      <c r="BL46" s="9"/>
      <c r="BM46" s="9"/>
      <c r="BN46" s="9"/>
      <c r="BO46" s="9"/>
      <c r="BP46" s="10"/>
    </row>
    <row r="47" spans="3:68" ht="15">
      <c r="C47" s="2">
        <f>IF(D47=1,COUNTIF(D47:D$71,0)+COUNTIF(D47:D$71,1)-SUM(C48:C$71),"")</f>
      </c>
      <c r="D47" s="2">
        <f t="shared" si="1"/>
        <v>0</v>
      </c>
      <c r="E47" s="203">
        <f t="shared" si="2"/>
        <v>40</v>
      </c>
      <c r="F47" s="9"/>
      <c r="G47" s="8">
        <f t="shared" si="3"/>
        <v>0</v>
      </c>
      <c r="H47" s="8">
        <f t="shared" si="4"/>
        <v>1</v>
      </c>
      <c r="I47" s="8">
        <f t="shared" si="5"/>
        <v>0</v>
      </c>
      <c r="J47" s="8">
        <f t="shared" si="6"/>
        <v>0</v>
      </c>
      <c r="K47" s="8">
        <f t="shared" si="7"/>
        <v>4</v>
      </c>
      <c r="L47" s="8">
        <f t="shared" si="8"/>
        <v>5</v>
      </c>
      <c r="M47" s="8">
        <f t="shared" si="9"/>
        <v>0</v>
      </c>
      <c r="N47" s="8">
        <f t="shared" si="10"/>
        <v>4</v>
      </c>
      <c r="O47" s="8">
        <f t="shared" si="11"/>
        <v>0</v>
      </c>
      <c r="P47" s="8">
        <f t="shared" si="12"/>
        <v>7</v>
      </c>
      <c r="Q47" s="8">
        <f t="shared" si="13"/>
        <v>4</v>
      </c>
      <c r="R47" s="8">
        <f t="shared" si="14"/>
        <v>1</v>
      </c>
      <c r="S47" s="8">
        <f t="shared" si="15"/>
        <v>12</v>
      </c>
      <c r="T47" s="8">
        <f t="shared" si="16"/>
        <v>10</v>
      </c>
      <c r="U47" s="8">
        <f t="shared" si="17"/>
        <v>8</v>
      </c>
      <c r="V47" s="8">
        <f t="shared" si="18"/>
        <v>6</v>
      </c>
      <c r="W47" s="8">
        <f t="shared" si="19"/>
        <v>4</v>
      </c>
      <c r="X47" s="8">
        <f t="shared" si="20"/>
        <v>2</v>
      </c>
      <c r="Y47" s="8">
        <f t="shared" si="21"/>
        <v>0</v>
      </c>
      <c r="Z47" s="8">
        <f t="shared" si="22"/>
        <v>19</v>
      </c>
      <c r="AA47" s="8">
        <f t="shared" si="23"/>
        <v>18</v>
      </c>
      <c r="AB47" s="8">
        <f t="shared" si="24"/>
        <v>17</v>
      </c>
      <c r="AC47" s="8">
        <f t="shared" si="25"/>
        <v>16</v>
      </c>
      <c r="AD47" s="8">
        <f t="shared" si="26"/>
        <v>15</v>
      </c>
      <c r="AE47" s="8">
        <f t="shared" si="27"/>
        <v>14</v>
      </c>
      <c r="AF47" s="8">
        <f t="shared" si="28"/>
        <v>13</v>
      </c>
      <c r="AG47" s="8">
        <f t="shared" si="29"/>
        <v>12</v>
      </c>
      <c r="AH47" s="8">
        <f t="shared" si="30"/>
        <v>11</v>
      </c>
      <c r="AI47" s="8">
        <f t="shared" si="31"/>
        <v>10</v>
      </c>
      <c r="AJ47" s="8">
        <f t="shared" si="35"/>
        <v>9</v>
      </c>
      <c r="AK47" s="8">
        <f t="shared" si="37"/>
        <v>8</v>
      </c>
      <c r="AL47" s="8">
        <f t="shared" si="37"/>
        <v>7</v>
      </c>
      <c r="AM47" s="8">
        <f t="shared" si="37"/>
        <v>6</v>
      </c>
      <c r="AN47" s="8">
        <f t="shared" si="34"/>
        <v>5</v>
      </c>
      <c r="AO47" s="8">
        <f t="shared" si="34"/>
        <v>4</v>
      </c>
      <c r="AP47" s="8">
        <f t="shared" si="36"/>
        <v>3</v>
      </c>
      <c r="AQ47" s="8">
        <f t="shared" si="38"/>
        <v>2</v>
      </c>
      <c r="AR47" s="8">
        <f aca="true" t="shared" si="39" ref="AR47:AR59">MOD($E47,AR$7)</f>
        <v>1</v>
      </c>
      <c r="AS47" s="9"/>
      <c r="AT47" s="9"/>
      <c r="AU47" s="9"/>
      <c r="AV47" s="9"/>
      <c r="AW47" s="9"/>
      <c r="AX47" s="9"/>
      <c r="AY47" s="9"/>
      <c r="AZ47" s="9"/>
      <c r="BA47" s="9"/>
      <c r="BB47" s="9"/>
      <c r="BC47" s="9"/>
      <c r="BD47" s="9"/>
      <c r="BE47" s="9"/>
      <c r="BF47" s="9"/>
      <c r="BG47" s="9"/>
      <c r="BH47" s="9"/>
      <c r="BI47" s="9"/>
      <c r="BJ47" s="9"/>
      <c r="BK47" s="9"/>
      <c r="BL47" s="9"/>
      <c r="BM47" s="9"/>
      <c r="BN47" s="9"/>
      <c r="BO47" s="9"/>
      <c r="BP47" s="10"/>
    </row>
    <row r="48" spans="3:68" ht="15">
      <c r="C48" s="2">
        <f>IF(D48=1,COUNTIF(D48:D$71,0)+COUNTIF(D48:D$71,1)-SUM(C49:C$71),"")</f>
        <v>2</v>
      </c>
      <c r="D48" s="2">
        <f t="shared" si="1"/>
        <v>1</v>
      </c>
      <c r="E48" s="200">
        <f t="shared" si="2"/>
        <v>41</v>
      </c>
      <c r="F48" s="9"/>
      <c r="G48" s="8">
        <f t="shared" si="3"/>
        <v>1</v>
      </c>
      <c r="H48" s="8">
        <f t="shared" si="4"/>
        <v>2</v>
      </c>
      <c r="I48" s="8">
        <f t="shared" si="5"/>
        <v>1</v>
      </c>
      <c r="J48" s="8">
        <f t="shared" si="6"/>
        <v>1</v>
      </c>
      <c r="K48" s="8">
        <f t="shared" si="7"/>
        <v>5</v>
      </c>
      <c r="L48" s="8">
        <f t="shared" si="8"/>
        <v>6</v>
      </c>
      <c r="M48" s="8">
        <f t="shared" si="9"/>
        <v>1</v>
      </c>
      <c r="N48" s="8">
        <f t="shared" si="10"/>
        <v>5</v>
      </c>
      <c r="O48" s="8">
        <f t="shared" si="11"/>
        <v>1</v>
      </c>
      <c r="P48" s="8">
        <f t="shared" si="12"/>
        <v>8</v>
      </c>
      <c r="Q48" s="8">
        <f t="shared" si="13"/>
        <v>5</v>
      </c>
      <c r="R48" s="8">
        <f t="shared" si="14"/>
        <v>2</v>
      </c>
      <c r="S48" s="8">
        <f t="shared" si="15"/>
        <v>13</v>
      </c>
      <c r="T48" s="8">
        <f t="shared" si="16"/>
        <v>11</v>
      </c>
      <c r="U48" s="8">
        <f t="shared" si="17"/>
        <v>9</v>
      </c>
      <c r="V48" s="8">
        <f t="shared" si="18"/>
        <v>7</v>
      </c>
      <c r="W48" s="8">
        <f t="shared" si="19"/>
        <v>5</v>
      </c>
      <c r="X48" s="8">
        <f t="shared" si="20"/>
        <v>3</v>
      </c>
      <c r="Y48" s="8">
        <f t="shared" si="21"/>
        <v>1</v>
      </c>
      <c r="Z48" s="8">
        <f t="shared" si="22"/>
        <v>20</v>
      </c>
      <c r="AA48" s="8">
        <f t="shared" si="23"/>
        <v>19</v>
      </c>
      <c r="AB48" s="8">
        <f t="shared" si="24"/>
        <v>18</v>
      </c>
      <c r="AC48" s="8">
        <f t="shared" si="25"/>
        <v>17</v>
      </c>
      <c r="AD48" s="8">
        <f t="shared" si="26"/>
        <v>16</v>
      </c>
      <c r="AE48" s="8">
        <f t="shared" si="27"/>
        <v>15</v>
      </c>
      <c r="AF48" s="8">
        <f t="shared" si="28"/>
        <v>14</v>
      </c>
      <c r="AG48" s="8">
        <f t="shared" si="29"/>
        <v>13</v>
      </c>
      <c r="AH48" s="8">
        <f t="shared" si="30"/>
        <v>12</v>
      </c>
      <c r="AI48" s="8">
        <f t="shared" si="31"/>
        <v>11</v>
      </c>
      <c r="AJ48" s="8">
        <f t="shared" si="35"/>
        <v>10</v>
      </c>
      <c r="AK48" s="8">
        <f t="shared" si="37"/>
        <v>9</v>
      </c>
      <c r="AL48" s="8">
        <f t="shared" si="37"/>
        <v>8</v>
      </c>
      <c r="AM48" s="8">
        <f t="shared" si="37"/>
        <v>7</v>
      </c>
      <c r="AN48" s="8">
        <f t="shared" si="34"/>
        <v>6</v>
      </c>
      <c r="AO48" s="8">
        <f t="shared" si="34"/>
        <v>5</v>
      </c>
      <c r="AP48" s="8">
        <f t="shared" si="36"/>
        <v>4</v>
      </c>
      <c r="AQ48" s="8">
        <f t="shared" si="38"/>
        <v>3</v>
      </c>
      <c r="AR48" s="8">
        <f t="shared" si="39"/>
        <v>2</v>
      </c>
      <c r="AS48" s="8">
        <f aca="true" t="shared" si="40" ref="AS48:AS59">MOD($E48,AS$7)</f>
        <v>1</v>
      </c>
      <c r="AT48" s="9"/>
      <c r="AU48" s="9"/>
      <c r="AV48" s="9"/>
      <c r="AW48" s="9"/>
      <c r="AX48" s="9"/>
      <c r="AY48" s="9"/>
      <c r="AZ48" s="9"/>
      <c r="BA48" s="9"/>
      <c r="BB48" s="9"/>
      <c r="BC48" s="9"/>
      <c r="BD48" s="9"/>
      <c r="BE48" s="9"/>
      <c r="BF48" s="9"/>
      <c r="BG48" s="9"/>
      <c r="BH48" s="9"/>
      <c r="BI48" s="9"/>
      <c r="BJ48" s="9"/>
      <c r="BK48" s="9"/>
      <c r="BL48" s="9"/>
      <c r="BM48" s="9"/>
      <c r="BN48" s="9"/>
      <c r="BO48" s="9"/>
      <c r="BP48" s="10"/>
    </row>
    <row r="49" spans="3:68" ht="15">
      <c r="C49" s="2">
        <f>IF(D49=1,COUNTIF(D49:D$71,0)+COUNTIF(D49:D$71,1)-SUM(C50:C$71),"")</f>
      </c>
      <c r="D49" s="2">
        <f t="shared" si="1"/>
        <v>0</v>
      </c>
      <c r="E49" s="7">
        <f t="shared" si="2"/>
        <v>42</v>
      </c>
      <c r="F49" s="9"/>
      <c r="G49" s="8">
        <f t="shared" si="3"/>
        <v>0</v>
      </c>
      <c r="H49" s="8">
        <f t="shared" si="4"/>
        <v>0</v>
      </c>
      <c r="I49" s="8">
        <f t="shared" si="5"/>
        <v>2</v>
      </c>
      <c r="J49" s="8">
        <f t="shared" si="6"/>
        <v>2</v>
      </c>
      <c r="K49" s="8">
        <f t="shared" si="7"/>
        <v>0</v>
      </c>
      <c r="L49" s="8">
        <f t="shared" si="8"/>
        <v>0</v>
      </c>
      <c r="M49" s="8">
        <f t="shared" si="9"/>
        <v>2</v>
      </c>
      <c r="N49" s="8">
        <f t="shared" si="10"/>
        <v>6</v>
      </c>
      <c r="O49" s="8">
        <f t="shared" si="11"/>
        <v>2</v>
      </c>
      <c r="P49" s="8">
        <f t="shared" si="12"/>
        <v>9</v>
      </c>
      <c r="Q49" s="8">
        <f t="shared" si="13"/>
        <v>6</v>
      </c>
      <c r="R49" s="8">
        <f t="shared" si="14"/>
        <v>3</v>
      </c>
      <c r="S49" s="8">
        <f t="shared" si="15"/>
        <v>0</v>
      </c>
      <c r="T49" s="8">
        <f t="shared" si="16"/>
        <v>12</v>
      </c>
      <c r="U49" s="8">
        <f t="shared" si="17"/>
        <v>10</v>
      </c>
      <c r="V49" s="8">
        <f t="shared" si="18"/>
        <v>8</v>
      </c>
      <c r="W49" s="8">
        <f t="shared" si="19"/>
        <v>6</v>
      </c>
      <c r="X49" s="8">
        <f t="shared" si="20"/>
        <v>4</v>
      </c>
      <c r="Y49" s="8">
        <f t="shared" si="21"/>
        <v>2</v>
      </c>
      <c r="Z49" s="8">
        <f t="shared" si="22"/>
        <v>0</v>
      </c>
      <c r="AA49" s="8">
        <f t="shared" si="23"/>
        <v>20</v>
      </c>
      <c r="AB49" s="8">
        <f t="shared" si="24"/>
        <v>19</v>
      </c>
      <c r="AC49" s="8">
        <f t="shared" si="25"/>
        <v>18</v>
      </c>
      <c r="AD49" s="8">
        <f t="shared" si="26"/>
        <v>17</v>
      </c>
      <c r="AE49" s="8">
        <f t="shared" si="27"/>
        <v>16</v>
      </c>
      <c r="AF49" s="8">
        <f t="shared" si="28"/>
        <v>15</v>
      </c>
      <c r="AG49" s="8">
        <f t="shared" si="29"/>
        <v>14</v>
      </c>
      <c r="AH49" s="8">
        <f t="shared" si="30"/>
        <v>13</v>
      </c>
      <c r="AI49" s="8">
        <f t="shared" si="31"/>
        <v>12</v>
      </c>
      <c r="AJ49" s="8">
        <f t="shared" si="35"/>
        <v>11</v>
      </c>
      <c r="AK49" s="8">
        <f t="shared" si="37"/>
        <v>10</v>
      </c>
      <c r="AL49" s="8">
        <f t="shared" si="37"/>
        <v>9</v>
      </c>
      <c r="AM49" s="8">
        <f t="shared" si="37"/>
        <v>8</v>
      </c>
      <c r="AN49" s="8">
        <f t="shared" si="34"/>
        <v>7</v>
      </c>
      <c r="AO49" s="8">
        <f t="shared" si="34"/>
        <v>6</v>
      </c>
      <c r="AP49" s="8">
        <f t="shared" si="36"/>
        <v>5</v>
      </c>
      <c r="AQ49" s="8">
        <f t="shared" si="38"/>
        <v>4</v>
      </c>
      <c r="AR49" s="8">
        <f t="shared" si="39"/>
        <v>3</v>
      </c>
      <c r="AS49" s="8">
        <f t="shared" si="40"/>
        <v>2</v>
      </c>
      <c r="AT49" s="8">
        <f aca="true" t="shared" si="41" ref="AT49:AT59">MOD($E49,AT$7)</f>
        <v>1</v>
      </c>
      <c r="AU49" s="9"/>
      <c r="AV49" s="9"/>
      <c r="AW49" s="9"/>
      <c r="AX49" s="9"/>
      <c r="AY49" s="9"/>
      <c r="AZ49" s="9"/>
      <c r="BA49" s="9"/>
      <c r="BB49" s="9"/>
      <c r="BC49" s="9"/>
      <c r="BD49" s="9"/>
      <c r="BE49" s="9"/>
      <c r="BF49" s="9"/>
      <c r="BG49" s="9"/>
      <c r="BH49" s="9"/>
      <c r="BI49" s="9"/>
      <c r="BJ49" s="9"/>
      <c r="BK49" s="9"/>
      <c r="BL49" s="9"/>
      <c r="BM49" s="9"/>
      <c r="BN49" s="9"/>
      <c r="BO49" s="9"/>
      <c r="BP49" s="10"/>
    </row>
    <row r="50" spans="3:68" ht="15">
      <c r="C50" s="2">
        <f>IF(D50=1,COUNTIF(D50:D$71,0)+COUNTIF(D50:D$71,1)-SUM(C51:C$71),"")</f>
        <v>4</v>
      </c>
      <c r="D50" s="2">
        <f t="shared" si="1"/>
        <v>1</v>
      </c>
      <c r="E50" s="202">
        <f t="shared" si="2"/>
        <v>43</v>
      </c>
      <c r="F50" s="9"/>
      <c r="G50" s="8">
        <f t="shared" si="3"/>
        <v>1</v>
      </c>
      <c r="H50" s="8">
        <f t="shared" si="4"/>
        <v>1</v>
      </c>
      <c r="I50" s="8">
        <f t="shared" si="5"/>
        <v>3</v>
      </c>
      <c r="J50" s="8">
        <f t="shared" si="6"/>
        <v>3</v>
      </c>
      <c r="K50" s="8">
        <f t="shared" si="7"/>
        <v>1</v>
      </c>
      <c r="L50" s="8">
        <f t="shared" si="8"/>
        <v>1</v>
      </c>
      <c r="M50" s="8">
        <f t="shared" si="9"/>
        <v>3</v>
      </c>
      <c r="N50" s="8">
        <f t="shared" si="10"/>
        <v>7</v>
      </c>
      <c r="O50" s="8">
        <f t="shared" si="11"/>
        <v>3</v>
      </c>
      <c r="P50" s="8">
        <f t="shared" si="12"/>
        <v>10</v>
      </c>
      <c r="Q50" s="8">
        <f t="shared" si="13"/>
        <v>7</v>
      </c>
      <c r="R50" s="8">
        <f t="shared" si="14"/>
        <v>4</v>
      </c>
      <c r="S50" s="8">
        <f t="shared" si="15"/>
        <v>1</v>
      </c>
      <c r="T50" s="8">
        <f t="shared" si="16"/>
        <v>13</v>
      </c>
      <c r="U50" s="8">
        <f t="shared" si="17"/>
        <v>11</v>
      </c>
      <c r="V50" s="8">
        <f t="shared" si="18"/>
        <v>9</v>
      </c>
      <c r="W50" s="8">
        <f t="shared" si="19"/>
        <v>7</v>
      </c>
      <c r="X50" s="8">
        <f t="shared" si="20"/>
        <v>5</v>
      </c>
      <c r="Y50" s="8">
        <f t="shared" si="21"/>
        <v>3</v>
      </c>
      <c r="Z50" s="8">
        <f t="shared" si="22"/>
        <v>1</v>
      </c>
      <c r="AA50" s="8">
        <f t="shared" si="23"/>
        <v>21</v>
      </c>
      <c r="AB50" s="8">
        <f t="shared" si="24"/>
        <v>20</v>
      </c>
      <c r="AC50" s="8">
        <f t="shared" si="25"/>
        <v>19</v>
      </c>
      <c r="AD50" s="8">
        <f t="shared" si="26"/>
        <v>18</v>
      </c>
      <c r="AE50" s="8">
        <f t="shared" si="27"/>
        <v>17</v>
      </c>
      <c r="AF50" s="8">
        <f t="shared" si="28"/>
        <v>16</v>
      </c>
      <c r="AG50" s="8">
        <f t="shared" si="29"/>
        <v>15</v>
      </c>
      <c r="AH50" s="8">
        <f t="shared" si="30"/>
        <v>14</v>
      </c>
      <c r="AI50" s="8">
        <f t="shared" si="31"/>
        <v>13</v>
      </c>
      <c r="AJ50" s="8">
        <f t="shared" si="35"/>
        <v>12</v>
      </c>
      <c r="AK50" s="8">
        <f t="shared" si="37"/>
        <v>11</v>
      </c>
      <c r="AL50" s="8">
        <f t="shared" si="37"/>
        <v>10</v>
      </c>
      <c r="AM50" s="8">
        <f t="shared" si="37"/>
        <v>9</v>
      </c>
      <c r="AN50" s="8">
        <f t="shared" si="34"/>
        <v>8</v>
      </c>
      <c r="AO50" s="8">
        <f t="shared" si="34"/>
        <v>7</v>
      </c>
      <c r="AP50" s="8">
        <f t="shared" si="36"/>
        <v>6</v>
      </c>
      <c r="AQ50" s="8">
        <f t="shared" si="38"/>
        <v>5</v>
      </c>
      <c r="AR50" s="8">
        <f t="shared" si="39"/>
        <v>4</v>
      </c>
      <c r="AS50" s="8">
        <f t="shared" si="40"/>
        <v>3</v>
      </c>
      <c r="AT50" s="8">
        <f t="shared" si="41"/>
        <v>2</v>
      </c>
      <c r="AU50" s="8">
        <f aca="true" t="shared" si="42" ref="AU50:AU59">MOD($E50,AU$7)</f>
        <v>1</v>
      </c>
      <c r="AV50" s="9"/>
      <c r="AW50" s="9"/>
      <c r="AX50" s="9"/>
      <c r="AY50" s="9"/>
      <c r="AZ50" s="9"/>
      <c r="BA50" s="9"/>
      <c r="BB50" s="9"/>
      <c r="BC50" s="9"/>
      <c r="BD50" s="9"/>
      <c r="BE50" s="9"/>
      <c r="BF50" s="9"/>
      <c r="BG50" s="9"/>
      <c r="BH50" s="9"/>
      <c r="BI50" s="9"/>
      <c r="BJ50" s="9"/>
      <c r="BK50" s="9"/>
      <c r="BL50" s="9"/>
      <c r="BM50" s="9"/>
      <c r="BN50" s="9"/>
      <c r="BO50" s="9"/>
      <c r="BP50" s="10"/>
    </row>
    <row r="51" spans="3:68" ht="15">
      <c r="C51" s="2">
        <f>IF(D51=1,COUNTIF(D51:D$71,0)+COUNTIF(D51:D$71,1)-SUM(C52:C$71),"")</f>
      </c>
      <c r="D51" s="2">
        <f t="shared" si="1"/>
        <v>0</v>
      </c>
      <c r="E51" s="203">
        <f t="shared" si="2"/>
        <v>44</v>
      </c>
      <c r="F51" s="9"/>
      <c r="G51" s="8">
        <f t="shared" si="3"/>
        <v>0</v>
      </c>
      <c r="H51" s="8">
        <f t="shared" si="4"/>
        <v>2</v>
      </c>
      <c r="I51" s="8">
        <f t="shared" si="5"/>
        <v>0</v>
      </c>
      <c r="J51" s="8">
        <f t="shared" si="6"/>
        <v>4</v>
      </c>
      <c r="K51" s="8">
        <f t="shared" si="7"/>
        <v>2</v>
      </c>
      <c r="L51" s="8">
        <f t="shared" si="8"/>
        <v>2</v>
      </c>
      <c r="M51" s="8">
        <f t="shared" si="9"/>
        <v>4</v>
      </c>
      <c r="N51" s="8">
        <f t="shared" si="10"/>
        <v>8</v>
      </c>
      <c r="O51" s="8">
        <f t="shared" si="11"/>
        <v>4</v>
      </c>
      <c r="P51" s="8">
        <f t="shared" si="12"/>
        <v>0</v>
      </c>
      <c r="Q51" s="8">
        <f t="shared" si="13"/>
        <v>8</v>
      </c>
      <c r="R51" s="8">
        <f t="shared" si="14"/>
        <v>5</v>
      </c>
      <c r="S51" s="8">
        <f t="shared" si="15"/>
        <v>2</v>
      </c>
      <c r="T51" s="8">
        <f t="shared" si="16"/>
        <v>14</v>
      </c>
      <c r="U51" s="8">
        <f t="shared" si="17"/>
        <v>12</v>
      </c>
      <c r="V51" s="8">
        <f t="shared" si="18"/>
        <v>10</v>
      </c>
      <c r="W51" s="8">
        <f t="shared" si="19"/>
        <v>8</v>
      </c>
      <c r="X51" s="8">
        <f t="shared" si="20"/>
        <v>6</v>
      </c>
      <c r="Y51" s="8">
        <f t="shared" si="21"/>
        <v>4</v>
      </c>
      <c r="Z51" s="8">
        <f t="shared" si="22"/>
        <v>2</v>
      </c>
      <c r="AA51" s="8">
        <f t="shared" si="23"/>
        <v>0</v>
      </c>
      <c r="AB51" s="8">
        <f t="shared" si="24"/>
        <v>21</v>
      </c>
      <c r="AC51" s="8">
        <f t="shared" si="25"/>
        <v>20</v>
      </c>
      <c r="AD51" s="8">
        <f t="shared" si="26"/>
        <v>19</v>
      </c>
      <c r="AE51" s="8">
        <f t="shared" si="27"/>
        <v>18</v>
      </c>
      <c r="AF51" s="8">
        <f t="shared" si="28"/>
        <v>17</v>
      </c>
      <c r="AG51" s="8">
        <f t="shared" si="29"/>
        <v>16</v>
      </c>
      <c r="AH51" s="8">
        <f t="shared" si="30"/>
        <v>15</v>
      </c>
      <c r="AI51" s="8">
        <f t="shared" si="31"/>
        <v>14</v>
      </c>
      <c r="AJ51" s="8">
        <f t="shared" si="35"/>
        <v>13</v>
      </c>
      <c r="AK51" s="8">
        <f t="shared" si="37"/>
        <v>12</v>
      </c>
      <c r="AL51" s="8">
        <f t="shared" si="37"/>
        <v>11</v>
      </c>
      <c r="AM51" s="8">
        <f t="shared" si="37"/>
        <v>10</v>
      </c>
      <c r="AN51" s="8">
        <f t="shared" si="34"/>
        <v>9</v>
      </c>
      <c r="AO51" s="8">
        <f t="shared" si="34"/>
        <v>8</v>
      </c>
      <c r="AP51" s="8">
        <f t="shared" si="36"/>
        <v>7</v>
      </c>
      <c r="AQ51" s="8">
        <f t="shared" si="38"/>
        <v>6</v>
      </c>
      <c r="AR51" s="8">
        <f t="shared" si="39"/>
        <v>5</v>
      </c>
      <c r="AS51" s="8">
        <f t="shared" si="40"/>
        <v>4</v>
      </c>
      <c r="AT51" s="8">
        <f t="shared" si="41"/>
        <v>3</v>
      </c>
      <c r="AU51" s="8">
        <f t="shared" si="42"/>
        <v>2</v>
      </c>
      <c r="AV51" s="8">
        <f aca="true" t="shared" si="43" ref="AV51:AV59">MOD($E51,AV$7)</f>
        <v>1</v>
      </c>
      <c r="AW51" s="9"/>
      <c r="AX51" s="9"/>
      <c r="AY51" s="9"/>
      <c r="AZ51" s="9"/>
      <c r="BA51" s="9"/>
      <c r="BB51" s="9"/>
      <c r="BC51" s="9"/>
      <c r="BD51" s="9"/>
      <c r="BE51" s="9"/>
      <c r="BF51" s="9"/>
      <c r="BG51" s="9"/>
      <c r="BH51" s="9"/>
      <c r="BI51" s="9"/>
      <c r="BJ51" s="9"/>
      <c r="BK51" s="9"/>
      <c r="BL51" s="9"/>
      <c r="BM51" s="9"/>
      <c r="BN51" s="9"/>
      <c r="BO51" s="9"/>
      <c r="BP51" s="10"/>
    </row>
    <row r="52" spans="3:68" ht="15">
      <c r="C52" s="2">
        <f>IF(D52=1,COUNTIF(D52:D$71,0)+COUNTIF(D52:D$71,1)-SUM(C53:C$71),"")</f>
      </c>
      <c r="D52" s="2">
        <f t="shared" si="1"/>
        <v>0</v>
      </c>
      <c r="E52" s="203">
        <f t="shared" si="2"/>
        <v>45</v>
      </c>
      <c r="F52" s="9"/>
      <c r="G52" s="8">
        <f t="shared" si="3"/>
        <v>1</v>
      </c>
      <c r="H52" s="8">
        <f t="shared" si="4"/>
        <v>0</v>
      </c>
      <c r="I52" s="8">
        <f t="shared" si="5"/>
        <v>1</v>
      </c>
      <c r="J52" s="8">
        <f t="shared" si="6"/>
        <v>0</v>
      </c>
      <c r="K52" s="8">
        <f t="shared" si="7"/>
        <v>3</v>
      </c>
      <c r="L52" s="8">
        <f t="shared" si="8"/>
        <v>3</v>
      </c>
      <c r="M52" s="8">
        <f t="shared" si="9"/>
        <v>5</v>
      </c>
      <c r="N52" s="8">
        <f t="shared" si="10"/>
        <v>0</v>
      </c>
      <c r="O52" s="8">
        <f t="shared" si="11"/>
        <v>5</v>
      </c>
      <c r="P52" s="8">
        <f t="shared" si="12"/>
        <v>1</v>
      </c>
      <c r="Q52" s="8">
        <f t="shared" si="13"/>
        <v>9</v>
      </c>
      <c r="R52" s="8">
        <f t="shared" si="14"/>
        <v>6</v>
      </c>
      <c r="S52" s="8">
        <f t="shared" si="15"/>
        <v>3</v>
      </c>
      <c r="T52" s="8">
        <f t="shared" si="16"/>
        <v>0</v>
      </c>
      <c r="U52" s="8">
        <f t="shared" si="17"/>
        <v>13</v>
      </c>
      <c r="V52" s="8">
        <f t="shared" si="18"/>
        <v>11</v>
      </c>
      <c r="W52" s="8">
        <f t="shared" si="19"/>
        <v>9</v>
      </c>
      <c r="X52" s="8">
        <f t="shared" si="20"/>
        <v>7</v>
      </c>
      <c r="Y52" s="8">
        <f t="shared" si="21"/>
        <v>5</v>
      </c>
      <c r="Z52" s="8">
        <f t="shared" si="22"/>
        <v>3</v>
      </c>
      <c r="AA52" s="8">
        <f t="shared" si="23"/>
        <v>1</v>
      </c>
      <c r="AB52" s="8">
        <f t="shared" si="24"/>
        <v>22</v>
      </c>
      <c r="AC52" s="8">
        <f t="shared" si="25"/>
        <v>21</v>
      </c>
      <c r="AD52" s="8">
        <f t="shared" si="26"/>
        <v>20</v>
      </c>
      <c r="AE52" s="8">
        <f t="shared" si="27"/>
        <v>19</v>
      </c>
      <c r="AF52" s="8">
        <f t="shared" si="28"/>
        <v>18</v>
      </c>
      <c r="AG52" s="8">
        <f t="shared" si="29"/>
        <v>17</v>
      </c>
      <c r="AH52" s="8">
        <f t="shared" si="30"/>
        <v>16</v>
      </c>
      <c r="AI52" s="8">
        <f t="shared" si="31"/>
        <v>15</v>
      </c>
      <c r="AJ52" s="8">
        <f t="shared" si="35"/>
        <v>14</v>
      </c>
      <c r="AK52" s="8">
        <f t="shared" si="37"/>
        <v>13</v>
      </c>
      <c r="AL52" s="8">
        <f t="shared" si="37"/>
        <v>12</v>
      </c>
      <c r="AM52" s="8">
        <f t="shared" si="37"/>
        <v>11</v>
      </c>
      <c r="AN52" s="8">
        <f t="shared" si="34"/>
        <v>10</v>
      </c>
      <c r="AO52" s="8">
        <f t="shared" si="34"/>
        <v>9</v>
      </c>
      <c r="AP52" s="8">
        <f t="shared" si="36"/>
        <v>8</v>
      </c>
      <c r="AQ52" s="8">
        <f t="shared" si="38"/>
        <v>7</v>
      </c>
      <c r="AR52" s="8">
        <f t="shared" si="39"/>
        <v>6</v>
      </c>
      <c r="AS52" s="8">
        <f t="shared" si="40"/>
        <v>5</v>
      </c>
      <c r="AT52" s="8">
        <f t="shared" si="41"/>
        <v>4</v>
      </c>
      <c r="AU52" s="8">
        <f t="shared" si="42"/>
        <v>3</v>
      </c>
      <c r="AV52" s="8">
        <f t="shared" si="43"/>
        <v>2</v>
      </c>
      <c r="AW52" s="8">
        <f aca="true" t="shared" si="44" ref="AW52:AW59">MOD($E52,AW$7)</f>
        <v>1</v>
      </c>
      <c r="AX52" s="9"/>
      <c r="AY52" s="9"/>
      <c r="AZ52" s="9"/>
      <c r="BA52" s="9"/>
      <c r="BB52" s="9"/>
      <c r="BC52" s="9"/>
      <c r="BD52" s="9"/>
      <c r="BE52" s="9"/>
      <c r="BF52" s="9"/>
      <c r="BG52" s="9"/>
      <c r="BH52" s="9"/>
      <c r="BI52" s="9"/>
      <c r="BJ52" s="9"/>
      <c r="BK52" s="9"/>
      <c r="BL52" s="9"/>
      <c r="BM52" s="9"/>
      <c r="BN52" s="9"/>
      <c r="BO52" s="9"/>
      <c r="BP52" s="10"/>
    </row>
    <row r="53" spans="3:68" ht="15">
      <c r="C53" s="2">
        <f>IF(D53=1,COUNTIF(D53:D$71,0)+COUNTIF(D53:D$71,1)-SUM(C54:C$71),"")</f>
      </c>
      <c r="D53" s="2">
        <f t="shared" si="1"/>
        <v>0</v>
      </c>
      <c r="E53" s="203">
        <f t="shared" si="2"/>
        <v>46</v>
      </c>
      <c r="F53" s="9"/>
      <c r="G53" s="8">
        <f t="shared" si="3"/>
        <v>0</v>
      </c>
      <c r="H53" s="8">
        <f t="shared" si="4"/>
        <v>1</v>
      </c>
      <c r="I53" s="8">
        <f t="shared" si="5"/>
        <v>2</v>
      </c>
      <c r="J53" s="8">
        <f t="shared" si="6"/>
        <v>1</v>
      </c>
      <c r="K53" s="8">
        <f t="shared" si="7"/>
        <v>4</v>
      </c>
      <c r="L53" s="8">
        <f t="shared" si="8"/>
        <v>4</v>
      </c>
      <c r="M53" s="8">
        <f t="shared" si="9"/>
        <v>6</v>
      </c>
      <c r="N53" s="8">
        <f t="shared" si="10"/>
        <v>1</v>
      </c>
      <c r="O53" s="8">
        <f t="shared" si="11"/>
        <v>6</v>
      </c>
      <c r="P53" s="8">
        <f t="shared" si="12"/>
        <v>2</v>
      </c>
      <c r="Q53" s="8">
        <f t="shared" si="13"/>
        <v>10</v>
      </c>
      <c r="R53" s="8">
        <f t="shared" si="14"/>
        <v>7</v>
      </c>
      <c r="S53" s="8">
        <f t="shared" si="15"/>
        <v>4</v>
      </c>
      <c r="T53" s="8">
        <f t="shared" si="16"/>
        <v>1</v>
      </c>
      <c r="U53" s="8">
        <f t="shared" si="17"/>
        <v>14</v>
      </c>
      <c r="V53" s="8">
        <f t="shared" si="18"/>
        <v>12</v>
      </c>
      <c r="W53" s="8">
        <f t="shared" si="19"/>
        <v>10</v>
      </c>
      <c r="X53" s="8">
        <f t="shared" si="20"/>
        <v>8</v>
      </c>
      <c r="Y53" s="8">
        <f t="shared" si="21"/>
        <v>6</v>
      </c>
      <c r="Z53" s="8">
        <f t="shared" si="22"/>
        <v>4</v>
      </c>
      <c r="AA53" s="8">
        <f t="shared" si="23"/>
        <v>2</v>
      </c>
      <c r="AB53" s="8">
        <f t="shared" si="24"/>
        <v>0</v>
      </c>
      <c r="AC53" s="8">
        <f t="shared" si="25"/>
        <v>22</v>
      </c>
      <c r="AD53" s="8">
        <f t="shared" si="26"/>
        <v>21</v>
      </c>
      <c r="AE53" s="8">
        <f t="shared" si="27"/>
        <v>20</v>
      </c>
      <c r="AF53" s="8">
        <f t="shared" si="28"/>
        <v>19</v>
      </c>
      <c r="AG53" s="8">
        <f t="shared" si="29"/>
        <v>18</v>
      </c>
      <c r="AH53" s="8">
        <f t="shared" si="30"/>
        <v>17</v>
      </c>
      <c r="AI53" s="8">
        <f t="shared" si="31"/>
        <v>16</v>
      </c>
      <c r="AJ53" s="8">
        <f t="shared" si="35"/>
        <v>15</v>
      </c>
      <c r="AK53" s="8">
        <f t="shared" si="37"/>
        <v>14</v>
      </c>
      <c r="AL53" s="8">
        <f t="shared" si="37"/>
        <v>13</v>
      </c>
      <c r="AM53" s="8">
        <f t="shared" si="37"/>
        <v>12</v>
      </c>
      <c r="AN53" s="8">
        <f t="shared" si="34"/>
        <v>11</v>
      </c>
      <c r="AO53" s="8">
        <f t="shared" si="34"/>
        <v>10</v>
      </c>
      <c r="AP53" s="8">
        <f t="shared" si="36"/>
        <v>9</v>
      </c>
      <c r="AQ53" s="8">
        <f t="shared" si="38"/>
        <v>8</v>
      </c>
      <c r="AR53" s="8">
        <f t="shared" si="39"/>
        <v>7</v>
      </c>
      <c r="AS53" s="8">
        <f t="shared" si="40"/>
        <v>6</v>
      </c>
      <c r="AT53" s="8">
        <f t="shared" si="41"/>
        <v>5</v>
      </c>
      <c r="AU53" s="8">
        <f t="shared" si="42"/>
        <v>4</v>
      </c>
      <c r="AV53" s="8">
        <f t="shared" si="43"/>
        <v>3</v>
      </c>
      <c r="AW53" s="8">
        <f t="shared" si="44"/>
        <v>2</v>
      </c>
      <c r="AX53" s="8">
        <f aca="true" t="shared" si="45" ref="AX53:AX59">MOD($E53,AX$7)</f>
        <v>1</v>
      </c>
      <c r="AY53" s="9"/>
      <c r="AZ53" s="9"/>
      <c r="BA53" s="9"/>
      <c r="BB53" s="9"/>
      <c r="BC53" s="9"/>
      <c r="BD53" s="9"/>
      <c r="BE53" s="9"/>
      <c r="BF53" s="9"/>
      <c r="BG53" s="9"/>
      <c r="BH53" s="9"/>
      <c r="BI53" s="9"/>
      <c r="BJ53" s="9"/>
      <c r="BK53" s="9"/>
      <c r="BL53" s="9"/>
      <c r="BM53" s="9"/>
      <c r="BN53" s="9"/>
      <c r="BO53" s="9"/>
      <c r="BP53" s="10"/>
    </row>
    <row r="54" spans="3:68" ht="15">
      <c r="C54" s="2">
        <f>IF(D54=1,COUNTIF(D54:D$71,0)+COUNTIF(D54:D$71,1)-SUM(C55:C$71),"")</f>
        <v>6</v>
      </c>
      <c r="D54" s="2">
        <f t="shared" si="1"/>
        <v>1</v>
      </c>
      <c r="E54" s="206">
        <f t="shared" si="2"/>
        <v>47</v>
      </c>
      <c r="F54" s="9"/>
      <c r="G54" s="8">
        <f t="shared" si="3"/>
        <v>1</v>
      </c>
      <c r="H54" s="8">
        <f t="shared" si="4"/>
        <v>2</v>
      </c>
      <c r="I54" s="8">
        <f t="shared" si="5"/>
        <v>3</v>
      </c>
      <c r="J54" s="8">
        <f t="shared" si="6"/>
        <v>2</v>
      </c>
      <c r="K54" s="8">
        <f t="shared" si="7"/>
        <v>5</v>
      </c>
      <c r="L54" s="8">
        <f t="shared" si="8"/>
        <v>5</v>
      </c>
      <c r="M54" s="8">
        <f t="shared" si="9"/>
        <v>7</v>
      </c>
      <c r="N54" s="8">
        <f t="shared" si="10"/>
        <v>2</v>
      </c>
      <c r="O54" s="8">
        <f t="shared" si="11"/>
        <v>7</v>
      </c>
      <c r="P54" s="8">
        <f t="shared" si="12"/>
        <v>3</v>
      </c>
      <c r="Q54" s="8">
        <f t="shared" si="13"/>
        <v>11</v>
      </c>
      <c r="R54" s="8">
        <f t="shared" si="14"/>
        <v>8</v>
      </c>
      <c r="S54" s="8">
        <f t="shared" si="15"/>
        <v>5</v>
      </c>
      <c r="T54" s="8">
        <f t="shared" si="16"/>
        <v>2</v>
      </c>
      <c r="U54" s="8">
        <f t="shared" si="17"/>
        <v>15</v>
      </c>
      <c r="V54" s="8">
        <f aca="true" t="shared" si="46" ref="V54:AG69">MOD($E54,V$7)</f>
        <v>13</v>
      </c>
      <c r="W54" s="8">
        <f t="shared" si="46"/>
        <v>11</v>
      </c>
      <c r="X54" s="8">
        <f t="shared" si="46"/>
        <v>9</v>
      </c>
      <c r="Y54" s="8">
        <f t="shared" si="46"/>
        <v>7</v>
      </c>
      <c r="Z54" s="8">
        <f t="shared" si="46"/>
        <v>5</v>
      </c>
      <c r="AA54" s="8">
        <f t="shared" si="46"/>
        <v>3</v>
      </c>
      <c r="AB54" s="8">
        <f t="shared" si="46"/>
        <v>1</v>
      </c>
      <c r="AC54" s="8">
        <f t="shared" si="46"/>
        <v>23</v>
      </c>
      <c r="AD54" s="8">
        <f t="shared" si="46"/>
        <v>22</v>
      </c>
      <c r="AE54" s="8">
        <f t="shared" si="46"/>
        <v>21</v>
      </c>
      <c r="AF54" s="8">
        <f t="shared" si="46"/>
        <v>20</v>
      </c>
      <c r="AG54" s="8">
        <f t="shared" si="46"/>
        <v>19</v>
      </c>
      <c r="AH54" s="8">
        <f t="shared" si="30"/>
        <v>18</v>
      </c>
      <c r="AI54" s="8">
        <f t="shared" si="31"/>
        <v>17</v>
      </c>
      <c r="AJ54" s="8">
        <f t="shared" si="35"/>
        <v>16</v>
      </c>
      <c r="AK54" s="8">
        <f t="shared" si="37"/>
        <v>15</v>
      </c>
      <c r="AL54" s="8">
        <f t="shared" si="37"/>
        <v>14</v>
      </c>
      <c r="AM54" s="8">
        <f t="shared" si="37"/>
        <v>13</v>
      </c>
      <c r="AN54" s="8">
        <f t="shared" si="34"/>
        <v>12</v>
      </c>
      <c r="AO54" s="8">
        <f t="shared" si="34"/>
        <v>11</v>
      </c>
      <c r="AP54" s="8">
        <f t="shared" si="36"/>
        <v>10</v>
      </c>
      <c r="AQ54" s="8">
        <f t="shared" si="38"/>
        <v>9</v>
      </c>
      <c r="AR54" s="8">
        <f t="shared" si="39"/>
        <v>8</v>
      </c>
      <c r="AS54" s="8">
        <f t="shared" si="40"/>
        <v>7</v>
      </c>
      <c r="AT54" s="8">
        <f t="shared" si="41"/>
        <v>6</v>
      </c>
      <c r="AU54" s="8">
        <f t="shared" si="42"/>
        <v>5</v>
      </c>
      <c r="AV54" s="8">
        <f t="shared" si="43"/>
        <v>4</v>
      </c>
      <c r="AW54" s="8">
        <f t="shared" si="44"/>
        <v>3</v>
      </c>
      <c r="AX54" s="8">
        <f t="shared" si="45"/>
        <v>2</v>
      </c>
      <c r="AY54" s="8">
        <f aca="true" t="shared" si="47" ref="AY54:AY59">MOD($E54,AY$7)</f>
        <v>1</v>
      </c>
      <c r="AZ54" s="9"/>
      <c r="BA54" s="9"/>
      <c r="BB54" s="9"/>
      <c r="BC54" s="9"/>
      <c r="BD54" s="9"/>
      <c r="BE54" s="9"/>
      <c r="BF54" s="9"/>
      <c r="BG54" s="9"/>
      <c r="BH54" s="9"/>
      <c r="BI54" s="9"/>
      <c r="BJ54" s="9"/>
      <c r="BK54" s="9"/>
      <c r="BL54" s="9"/>
      <c r="BM54" s="9"/>
      <c r="BN54" s="9"/>
      <c r="BO54" s="9"/>
      <c r="BP54" s="10"/>
    </row>
    <row r="55" spans="3:68" ht="15">
      <c r="C55" s="2">
        <f>IF(D55=1,COUNTIF(D55:D$71,0)+COUNTIF(D55:D$71,1)-SUM(C56:C$71),"")</f>
      </c>
      <c r="D55" s="2">
        <f t="shared" si="1"/>
        <v>0</v>
      </c>
      <c r="E55" s="207">
        <f t="shared" si="2"/>
        <v>48</v>
      </c>
      <c r="F55" s="9"/>
      <c r="G55" s="8">
        <f aca="true" t="shared" si="48" ref="G55:V70">MOD($E55,G$7)</f>
        <v>0</v>
      </c>
      <c r="H55" s="8">
        <f t="shared" si="48"/>
        <v>0</v>
      </c>
      <c r="I55" s="8">
        <f t="shared" si="48"/>
        <v>0</v>
      </c>
      <c r="J55" s="8">
        <f t="shared" si="48"/>
        <v>3</v>
      </c>
      <c r="K55" s="8">
        <f t="shared" si="48"/>
        <v>0</v>
      </c>
      <c r="L55" s="8">
        <f t="shared" si="48"/>
        <v>6</v>
      </c>
      <c r="M55" s="8">
        <f t="shared" si="48"/>
        <v>0</v>
      </c>
      <c r="N55" s="8">
        <f t="shared" si="48"/>
        <v>3</v>
      </c>
      <c r="O55" s="8">
        <f t="shared" si="48"/>
        <v>8</v>
      </c>
      <c r="P55" s="8">
        <f t="shared" si="48"/>
        <v>4</v>
      </c>
      <c r="Q55" s="8">
        <f t="shared" si="48"/>
        <v>0</v>
      </c>
      <c r="R55" s="8">
        <f t="shared" si="48"/>
        <v>9</v>
      </c>
      <c r="S55" s="8">
        <f t="shared" si="48"/>
        <v>6</v>
      </c>
      <c r="T55" s="8">
        <f t="shared" si="48"/>
        <v>3</v>
      </c>
      <c r="U55" s="8">
        <f t="shared" si="48"/>
        <v>0</v>
      </c>
      <c r="V55" s="8">
        <f t="shared" si="48"/>
        <v>14</v>
      </c>
      <c r="W55" s="8">
        <f t="shared" si="46"/>
        <v>12</v>
      </c>
      <c r="X55" s="8">
        <f t="shared" si="46"/>
        <v>10</v>
      </c>
      <c r="Y55" s="8">
        <f t="shared" si="46"/>
        <v>8</v>
      </c>
      <c r="Z55" s="8">
        <f t="shared" si="46"/>
        <v>6</v>
      </c>
      <c r="AA55" s="8">
        <f t="shared" si="46"/>
        <v>4</v>
      </c>
      <c r="AB55" s="8">
        <f t="shared" si="46"/>
        <v>2</v>
      </c>
      <c r="AC55" s="8">
        <f t="shared" si="46"/>
        <v>0</v>
      </c>
      <c r="AD55" s="8">
        <f t="shared" si="46"/>
        <v>23</v>
      </c>
      <c r="AE55" s="8">
        <f t="shared" si="46"/>
        <v>22</v>
      </c>
      <c r="AF55" s="8">
        <f t="shared" si="46"/>
        <v>21</v>
      </c>
      <c r="AG55" s="8">
        <f t="shared" si="46"/>
        <v>20</v>
      </c>
      <c r="AH55" s="8">
        <f t="shared" si="30"/>
        <v>19</v>
      </c>
      <c r="AI55" s="8">
        <f t="shared" si="31"/>
        <v>18</v>
      </c>
      <c r="AJ55" s="8">
        <f t="shared" si="35"/>
        <v>17</v>
      </c>
      <c r="AK55" s="8">
        <f t="shared" si="37"/>
        <v>16</v>
      </c>
      <c r="AL55" s="8">
        <f t="shared" si="37"/>
        <v>15</v>
      </c>
      <c r="AM55" s="8">
        <f t="shared" si="37"/>
        <v>14</v>
      </c>
      <c r="AN55" s="8">
        <f t="shared" si="34"/>
        <v>13</v>
      </c>
      <c r="AO55" s="8">
        <f t="shared" si="34"/>
        <v>12</v>
      </c>
      <c r="AP55" s="8">
        <f t="shared" si="36"/>
        <v>11</v>
      </c>
      <c r="AQ55" s="8">
        <f t="shared" si="38"/>
        <v>10</v>
      </c>
      <c r="AR55" s="8">
        <f t="shared" si="39"/>
        <v>9</v>
      </c>
      <c r="AS55" s="8">
        <f t="shared" si="40"/>
        <v>8</v>
      </c>
      <c r="AT55" s="8">
        <f t="shared" si="41"/>
        <v>7</v>
      </c>
      <c r="AU55" s="8">
        <f t="shared" si="42"/>
        <v>6</v>
      </c>
      <c r="AV55" s="8">
        <f t="shared" si="43"/>
        <v>5</v>
      </c>
      <c r="AW55" s="8">
        <f t="shared" si="44"/>
        <v>4</v>
      </c>
      <c r="AX55" s="8">
        <f t="shared" si="45"/>
        <v>3</v>
      </c>
      <c r="AY55" s="8">
        <f t="shared" si="47"/>
        <v>2</v>
      </c>
      <c r="AZ55" s="8">
        <f>MOD($E55,AZ$7)</f>
        <v>1</v>
      </c>
      <c r="BA55" s="9"/>
      <c r="BB55" s="9"/>
      <c r="BC55" s="9"/>
      <c r="BD55" s="9"/>
      <c r="BE55" s="9"/>
      <c r="BF55" s="9"/>
      <c r="BG55" s="9"/>
      <c r="BH55" s="9"/>
      <c r="BI55" s="9"/>
      <c r="BJ55" s="9"/>
      <c r="BK55" s="9"/>
      <c r="BL55" s="9"/>
      <c r="BM55" s="9"/>
      <c r="BN55" s="9"/>
      <c r="BO55" s="9"/>
      <c r="BP55" s="10"/>
    </row>
    <row r="56" spans="3:68" ht="15">
      <c r="C56" s="2">
        <f>IF(D56=1,COUNTIF(D56:D$71,0)+COUNTIF(D56:D$71,1)-SUM(C57:C$71),"")</f>
      </c>
      <c r="D56" s="2">
        <f t="shared" si="1"/>
        <v>0</v>
      </c>
      <c r="E56" s="207">
        <f t="shared" si="2"/>
        <v>49</v>
      </c>
      <c r="F56" s="9"/>
      <c r="G56" s="8">
        <f t="shared" si="48"/>
        <v>1</v>
      </c>
      <c r="H56" s="8">
        <f t="shared" si="48"/>
        <v>1</v>
      </c>
      <c r="I56" s="8">
        <f t="shared" si="48"/>
        <v>1</v>
      </c>
      <c r="J56" s="8">
        <f t="shared" si="48"/>
        <v>4</v>
      </c>
      <c r="K56" s="8">
        <f t="shared" si="48"/>
        <v>1</v>
      </c>
      <c r="L56" s="8">
        <f t="shared" si="48"/>
        <v>0</v>
      </c>
      <c r="M56" s="8">
        <f t="shared" si="48"/>
        <v>1</v>
      </c>
      <c r="N56" s="8">
        <f t="shared" si="48"/>
        <v>4</v>
      </c>
      <c r="O56" s="8">
        <f t="shared" si="48"/>
        <v>9</v>
      </c>
      <c r="P56" s="8">
        <f t="shared" si="48"/>
        <v>5</v>
      </c>
      <c r="Q56" s="8">
        <f t="shared" si="48"/>
        <v>1</v>
      </c>
      <c r="R56" s="8">
        <f t="shared" si="48"/>
        <v>10</v>
      </c>
      <c r="S56" s="8">
        <f t="shared" si="48"/>
        <v>7</v>
      </c>
      <c r="T56" s="8">
        <f t="shared" si="48"/>
        <v>4</v>
      </c>
      <c r="U56" s="8">
        <f t="shared" si="48"/>
        <v>1</v>
      </c>
      <c r="V56" s="8">
        <f t="shared" si="48"/>
        <v>15</v>
      </c>
      <c r="W56" s="8">
        <f t="shared" si="46"/>
        <v>13</v>
      </c>
      <c r="X56" s="8">
        <f t="shared" si="46"/>
        <v>11</v>
      </c>
      <c r="Y56" s="8">
        <f t="shared" si="46"/>
        <v>9</v>
      </c>
      <c r="Z56" s="8">
        <f t="shared" si="46"/>
        <v>7</v>
      </c>
      <c r="AA56" s="8">
        <f t="shared" si="46"/>
        <v>5</v>
      </c>
      <c r="AB56" s="8">
        <f t="shared" si="46"/>
        <v>3</v>
      </c>
      <c r="AC56" s="8">
        <f t="shared" si="46"/>
        <v>1</v>
      </c>
      <c r="AD56" s="8">
        <f t="shared" si="46"/>
        <v>24</v>
      </c>
      <c r="AE56" s="8">
        <f t="shared" si="46"/>
        <v>23</v>
      </c>
      <c r="AF56" s="8">
        <f t="shared" si="46"/>
        <v>22</v>
      </c>
      <c r="AG56" s="8">
        <f t="shared" si="46"/>
        <v>21</v>
      </c>
      <c r="AH56" s="8">
        <f t="shared" si="30"/>
        <v>20</v>
      </c>
      <c r="AI56" s="8">
        <f t="shared" si="31"/>
        <v>19</v>
      </c>
      <c r="AJ56" s="8">
        <f t="shared" si="35"/>
        <v>18</v>
      </c>
      <c r="AK56" s="8">
        <f t="shared" si="37"/>
        <v>17</v>
      </c>
      <c r="AL56" s="8">
        <f t="shared" si="37"/>
        <v>16</v>
      </c>
      <c r="AM56" s="8">
        <f t="shared" si="37"/>
        <v>15</v>
      </c>
      <c r="AN56" s="8">
        <f t="shared" si="34"/>
        <v>14</v>
      </c>
      <c r="AO56" s="8">
        <f t="shared" si="34"/>
        <v>13</v>
      </c>
      <c r="AP56" s="8">
        <f t="shared" si="36"/>
        <v>12</v>
      </c>
      <c r="AQ56" s="8">
        <f t="shared" si="38"/>
        <v>11</v>
      </c>
      <c r="AR56" s="8">
        <f t="shared" si="39"/>
        <v>10</v>
      </c>
      <c r="AS56" s="8">
        <f t="shared" si="40"/>
        <v>9</v>
      </c>
      <c r="AT56" s="8">
        <f t="shared" si="41"/>
        <v>8</v>
      </c>
      <c r="AU56" s="8">
        <f t="shared" si="42"/>
        <v>7</v>
      </c>
      <c r="AV56" s="8">
        <f t="shared" si="43"/>
        <v>6</v>
      </c>
      <c r="AW56" s="8">
        <f t="shared" si="44"/>
        <v>5</v>
      </c>
      <c r="AX56" s="8">
        <f t="shared" si="45"/>
        <v>4</v>
      </c>
      <c r="AY56" s="8">
        <f t="shared" si="47"/>
        <v>3</v>
      </c>
      <c r="AZ56" s="8">
        <f>MOD($E56,AZ$7)</f>
        <v>2</v>
      </c>
      <c r="BA56" s="8">
        <f aca="true" t="shared" si="49" ref="BA56:BA71">MOD($E56,BA$7)</f>
        <v>1</v>
      </c>
      <c r="BB56" s="9"/>
      <c r="BC56" s="9"/>
      <c r="BD56" s="9"/>
      <c r="BE56" s="9"/>
      <c r="BF56" s="9"/>
      <c r="BG56" s="9"/>
      <c r="BH56" s="9"/>
      <c r="BI56" s="9"/>
      <c r="BJ56" s="9"/>
      <c r="BK56" s="9"/>
      <c r="BL56" s="9"/>
      <c r="BM56" s="9"/>
      <c r="BN56" s="9"/>
      <c r="BO56" s="9"/>
      <c r="BP56" s="10"/>
    </row>
    <row r="57" spans="3:68" ht="15">
      <c r="C57" s="2">
        <f>IF(D57=1,COUNTIF(D57:D$71,0)+COUNTIF(D57:D$71,1)-SUM(C58:C$71),"")</f>
      </c>
      <c r="D57" s="2">
        <f t="shared" si="1"/>
        <v>0</v>
      </c>
      <c r="E57" s="207">
        <f t="shared" si="2"/>
        <v>50</v>
      </c>
      <c r="F57" s="9"/>
      <c r="G57" s="8">
        <f t="shared" si="48"/>
        <v>0</v>
      </c>
      <c r="H57" s="8">
        <f t="shared" si="48"/>
        <v>2</v>
      </c>
      <c r="I57" s="8">
        <f t="shared" si="48"/>
        <v>2</v>
      </c>
      <c r="J57" s="8">
        <f t="shared" si="48"/>
        <v>0</v>
      </c>
      <c r="K57" s="8">
        <f t="shared" si="48"/>
        <v>2</v>
      </c>
      <c r="L57" s="8">
        <f t="shared" si="48"/>
        <v>1</v>
      </c>
      <c r="M57" s="8">
        <f t="shared" si="48"/>
        <v>2</v>
      </c>
      <c r="N57" s="8">
        <f t="shared" si="48"/>
        <v>5</v>
      </c>
      <c r="O57" s="8">
        <f t="shared" si="48"/>
        <v>0</v>
      </c>
      <c r="P57" s="8">
        <f t="shared" si="48"/>
        <v>6</v>
      </c>
      <c r="Q57" s="8">
        <f t="shared" si="48"/>
        <v>2</v>
      </c>
      <c r="R57" s="8">
        <f t="shared" si="48"/>
        <v>11</v>
      </c>
      <c r="S57" s="8">
        <f t="shared" si="48"/>
        <v>8</v>
      </c>
      <c r="T57" s="8">
        <f t="shared" si="48"/>
        <v>5</v>
      </c>
      <c r="U57" s="8">
        <f t="shared" si="48"/>
        <v>2</v>
      </c>
      <c r="V57" s="8">
        <f t="shared" si="48"/>
        <v>16</v>
      </c>
      <c r="W57" s="8">
        <f t="shared" si="46"/>
        <v>14</v>
      </c>
      <c r="X57" s="8">
        <f t="shared" si="46"/>
        <v>12</v>
      </c>
      <c r="Y57" s="8">
        <f t="shared" si="46"/>
        <v>10</v>
      </c>
      <c r="Z57" s="8">
        <f t="shared" si="46"/>
        <v>8</v>
      </c>
      <c r="AA57" s="8">
        <f t="shared" si="46"/>
        <v>6</v>
      </c>
      <c r="AB57" s="8">
        <f t="shared" si="46"/>
        <v>4</v>
      </c>
      <c r="AC57" s="8">
        <f t="shared" si="46"/>
        <v>2</v>
      </c>
      <c r="AD57" s="8">
        <f t="shared" si="46"/>
        <v>0</v>
      </c>
      <c r="AE57" s="8">
        <f t="shared" si="46"/>
        <v>24</v>
      </c>
      <c r="AF57" s="8">
        <f t="shared" si="46"/>
        <v>23</v>
      </c>
      <c r="AG57" s="8">
        <f t="shared" si="46"/>
        <v>22</v>
      </c>
      <c r="AH57" s="8">
        <f t="shared" si="30"/>
        <v>21</v>
      </c>
      <c r="AI57" s="8">
        <f t="shared" si="31"/>
        <v>20</v>
      </c>
      <c r="AJ57" s="8">
        <f t="shared" si="35"/>
        <v>19</v>
      </c>
      <c r="AK57" s="8">
        <f t="shared" si="37"/>
        <v>18</v>
      </c>
      <c r="AL57" s="8">
        <f t="shared" si="37"/>
        <v>17</v>
      </c>
      <c r="AM57" s="8">
        <f t="shared" si="37"/>
        <v>16</v>
      </c>
      <c r="AN57" s="8">
        <f t="shared" si="34"/>
        <v>15</v>
      </c>
      <c r="AO57" s="8">
        <f t="shared" si="34"/>
        <v>14</v>
      </c>
      <c r="AP57" s="8">
        <f t="shared" si="36"/>
        <v>13</v>
      </c>
      <c r="AQ57" s="8">
        <f t="shared" si="38"/>
        <v>12</v>
      </c>
      <c r="AR57" s="8">
        <f t="shared" si="39"/>
        <v>11</v>
      </c>
      <c r="AS57" s="8">
        <f t="shared" si="40"/>
        <v>10</v>
      </c>
      <c r="AT57" s="8">
        <f t="shared" si="41"/>
        <v>9</v>
      </c>
      <c r="AU57" s="8">
        <f t="shared" si="42"/>
        <v>8</v>
      </c>
      <c r="AV57" s="8">
        <f t="shared" si="43"/>
        <v>7</v>
      </c>
      <c r="AW57" s="8">
        <f t="shared" si="44"/>
        <v>6</v>
      </c>
      <c r="AX57" s="8">
        <f t="shared" si="45"/>
        <v>5</v>
      </c>
      <c r="AY57" s="8">
        <f t="shared" si="47"/>
        <v>4</v>
      </c>
      <c r="AZ57" s="8">
        <f>MOD($E57,AZ$7)</f>
        <v>3</v>
      </c>
      <c r="BA57" s="8">
        <f t="shared" si="49"/>
        <v>2</v>
      </c>
      <c r="BB57" s="8">
        <f aca="true" t="shared" si="50" ref="BB57:BB71">MOD($E57,BB$7)</f>
        <v>1</v>
      </c>
      <c r="BC57" s="9"/>
      <c r="BD57" s="9"/>
      <c r="BE57" s="9"/>
      <c r="BF57" s="9"/>
      <c r="BG57" s="9"/>
      <c r="BH57" s="9"/>
      <c r="BI57" s="9"/>
      <c r="BJ57" s="9"/>
      <c r="BK57" s="9"/>
      <c r="BL57" s="9"/>
      <c r="BM57" s="9"/>
      <c r="BN57" s="9"/>
      <c r="BO57" s="9"/>
      <c r="BP57" s="10"/>
    </row>
    <row r="58" spans="3:68" ht="15">
      <c r="C58" s="2">
        <f>IF(D58=1,COUNTIF(D58:D$71,0)+COUNTIF(D58:D$71,1)-SUM(C59:C$71),"")</f>
      </c>
      <c r="D58" s="2">
        <f t="shared" si="1"/>
        <v>0</v>
      </c>
      <c r="E58" s="207">
        <f t="shared" si="2"/>
        <v>51</v>
      </c>
      <c r="F58" s="9"/>
      <c r="G58" s="8">
        <f t="shared" si="48"/>
        <v>1</v>
      </c>
      <c r="H58" s="8">
        <f t="shared" si="48"/>
        <v>0</v>
      </c>
      <c r="I58" s="8">
        <f t="shared" si="48"/>
        <v>3</v>
      </c>
      <c r="J58" s="8">
        <f t="shared" si="48"/>
        <v>1</v>
      </c>
      <c r="K58" s="8">
        <f t="shared" si="48"/>
        <v>3</v>
      </c>
      <c r="L58" s="8">
        <f t="shared" si="48"/>
        <v>2</v>
      </c>
      <c r="M58" s="8">
        <f t="shared" si="48"/>
        <v>3</v>
      </c>
      <c r="N58" s="8">
        <f t="shared" si="48"/>
        <v>6</v>
      </c>
      <c r="O58" s="8">
        <f t="shared" si="48"/>
        <v>1</v>
      </c>
      <c r="P58" s="8">
        <f t="shared" si="48"/>
        <v>7</v>
      </c>
      <c r="Q58" s="8">
        <f t="shared" si="48"/>
        <v>3</v>
      </c>
      <c r="R58" s="8">
        <f t="shared" si="48"/>
        <v>12</v>
      </c>
      <c r="S58" s="8">
        <f t="shared" si="48"/>
        <v>9</v>
      </c>
      <c r="T58" s="8">
        <f t="shared" si="48"/>
        <v>6</v>
      </c>
      <c r="U58" s="8">
        <f t="shared" si="48"/>
        <v>3</v>
      </c>
      <c r="V58" s="8">
        <f t="shared" si="48"/>
        <v>0</v>
      </c>
      <c r="W58" s="8">
        <f t="shared" si="46"/>
        <v>15</v>
      </c>
      <c r="X58" s="8">
        <f t="shared" si="46"/>
        <v>13</v>
      </c>
      <c r="Y58" s="8">
        <f t="shared" si="46"/>
        <v>11</v>
      </c>
      <c r="Z58" s="8">
        <f t="shared" si="46"/>
        <v>9</v>
      </c>
      <c r="AA58" s="8">
        <f t="shared" si="46"/>
        <v>7</v>
      </c>
      <c r="AB58" s="8">
        <f t="shared" si="46"/>
        <v>5</v>
      </c>
      <c r="AC58" s="8">
        <f t="shared" si="46"/>
        <v>3</v>
      </c>
      <c r="AD58" s="8">
        <f t="shared" si="46"/>
        <v>1</v>
      </c>
      <c r="AE58" s="8">
        <f t="shared" si="46"/>
        <v>25</v>
      </c>
      <c r="AF58" s="8">
        <f t="shared" si="46"/>
        <v>24</v>
      </c>
      <c r="AG58" s="8">
        <f t="shared" si="46"/>
        <v>23</v>
      </c>
      <c r="AH58" s="8">
        <f t="shared" si="30"/>
        <v>22</v>
      </c>
      <c r="AI58" s="8">
        <f t="shared" si="31"/>
        <v>21</v>
      </c>
      <c r="AJ58" s="8">
        <f t="shared" si="35"/>
        <v>20</v>
      </c>
      <c r="AK58" s="8">
        <f t="shared" si="37"/>
        <v>19</v>
      </c>
      <c r="AL58" s="8">
        <f t="shared" si="37"/>
        <v>18</v>
      </c>
      <c r="AM58" s="8">
        <f t="shared" si="37"/>
        <v>17</v>
      </c>
      <c r="AN58" s="8">
        <f t="shared" si="34"/>
        <v>16</v>
      </c>
      <c r="AO58" s="8">
        <f t="shared" si="34"/>
        <v>15</v>
      </c>
      <c r="AP58" s="8">
        <f t="shared" si="36"/>
        <v>14</v>
      </c>
      <c r="AQ58" s="8">
        <f t="shared" si="38"/>
        <v>13</v>
      </c>
      <c r="AR58" s="8">
        <f t="shared" si="39"/>
        <v>12</v>
      </c>
      <c r="AS58" s="8">
        <f t="shared" si="40"/>
        <v>11</v>
      </c>
      <c r="AT58" s="8">
        <f t="shared" si="41"/>
        <v>10</v>
      </c>
      <c r="AU58" s="8">
        <f t="shared" si="42"/>
        <v>9</v>
      </c>
      <c r="AV58" s="8">
        <f t="shared" si="43"/>
        <v>8</v>
      </c>
      <c r="AW58" s="8">
        <f t="shared" si="44"/>
        <v>7</v>
      </c>
      <c r="AX58" s="8">
        <f t="shared" si="45"/>
        <v>6</v>
      </c>
      <c r="AY58" s="8">
        <f t="shared" si="47"/>
        <v>5</v>
      </c>
      <c r="AZ58" s="8">
        <f>MOD($E58,AZ$7)</f>
        <v>4</v>
      </c>
      <c r="BA58" s="8">
        <f t="shared" si="49"/>
        <v>3</v>
      </c>
      <c r="BB58" s="8">
        <f t="shared" si="50"/>
        <v>2</v>
      </c>
      <c r="BC58" s="8">
        <f aca="true" t="shared" si="51" ref="BC58:BC71">MOD($E58,BC$7)</f>
        <v>1</v>
      </c>
      <c r="BD58" s="9"/>
      <c r="BE58" s="9"/>
      <c r="BF58" s="9"/>
      <c r="BG58" s="9"/>
      <c r="BH58" s="9"/>
      <c r="BI58" s="9"/>
      <c r="BJ58" s="9"/>
      <c r="BK58" s="9"/>
      <c r="BL58" s="9"/>
      <c r="BM58" s="9"/>
      <c r="BN58" s="9"/>
      <c r="BO58" s="9"/>
      <c r="BP58" s="10"/>
    </row>
    <row r="59" spans="3:68" ht="15">
      <c r="C59" s="2">
        <f>IF(D59=1,COUNTIF(D59:D$71,0)+COUNTIF(D59:D$71,1)-SUM(C60:C$71),"")</f>
      </c>
      <c r="D59" s="2">
        <f t="shared" si="1"/>
        <v>0</v>
      </c>
      <c r="E59" s="207">
        <f t="shared" si="2"/>
        <v>52</v>
      </c>
      <c r="F59" s="9"/>
      <c r="G59" s="8">
        <f t="shared" si="48"/>
        <v>0</v>
      </c>
      <c r="H59" s="8">
        <f t="shared" si="48"/>
        <v>1</v>
      </c>
      <c r="I59" s="8">
        <f t="shared" si="48"/>
        <v>0</v>
      </c>
      <c r="J59" s="8">
        <f t="shared" si="48"/>
        <v>2</v>
      </c>
      <c r="K59" s="8">
        <f t="shared" si="48"/>
        <v>4</v>
      </c>
      <c r="L59" s="8">
        <f t="shared" si="48"/>
        <v>3</v>
      </c>
      <c r="M59" s="8">
        <f t="shared" si="48"/>
        <v>4</v>
      </c>
      <c r="N59" s="8">
        <f t="shared" si="48"/>
        <v>7</v>
      </c>
      <c r="O59" s="8">
        <f t="shared" si="48"/>
        <v>2</v>
      </c>
      <c r="P59" s="8">
        <f t="shared" si="48"/>
        <v>8</v>
      </c>
      <c r="Q59" s="8">
        <f t="shared" si="48"/>
        <v>4</v>
      </c>
      <c r="R59" s="8">
        <f t="shared" si="48"/>
        <v>0</v>
      </c>
      <c r="S59" s="8">
        <f t="shared" si="48"/>
        <v>10</v>
      </c>
      <c r="T59" s="8">
        <f t="shared" si="48"/>
        <v>7</v>
      </c>
      <c r="U59" s="8">
        <f t="shared" si="48"/>
        <v>4</v>
      </c>
      <c r="V59" s="8">
        <f t="shared" si="48"/>
        <v>1</v>
      </c>
      <c r="W59" s="8">
        <f t="shared" si="46"/>
        <v>16</v>
      </c>
      <c r="X59" s="8">
        <f t="shared" si="46"/>
        <v>14</v>
      </c>
      <c r="Y59" s="8">
        <f t="shared" si="46"/>
        <v>12</v>
      </c>
      <c r="Z59" s="8">
        <f t="shared" si="46"/>
        <v>10</v>
      </c>
      <c r="AA59" s="8">
        <f t="shared" si="46"/>
        <v>8</v>
      </c>
      <c r="AB59" s="8">
        <f t="shared" si="46"/>
        <v>6</v>
      </c>
      <c r="AC59" s="8">
        <f t="shared" si="46"/>
        <v>4</v>
      </c>
      <c r="AD59" s="8">
        <f t="shared" si="46"/>
        <v>2</v>
      </c>
      <c r="AE59" s="8">
        <f t="shared" si="46"/>
        <v>0</v>
      </c>
      <c r="AF59" s="8">
        <f t="shared" si="46"/>
        <v>25</v>
      </c>
      <c r="AG59" s="8">
        <f t="shared" si="46"/>
        <v>24</v>
      </c>
      <c r="AH59" s="8">
        <f t="shared" si="30"/>
        <v>23</v>
      </c>
      <c r="AI59" s="8">
        <f t="shared" si="31"/>
        <v>22</v>
      </c>
      <c r="AJ59" s="8">
        <f t="shared" si="35"/>
        <v>21</v>
      </c>
      <c r="AK59" s="8">
        <f t="shared" si="37"/>
        <v>20</v>
      </c>
      <c r="AL59" s="8">
        <f t="shared" si="37"/>
        <v>19</v>
      </c>
      <c r="AM59" s="8">
        <f t="shared" si="37"/>
        <v>18</v>
      </c>
      <c r="AN59" s="8">
        <f t="shared" si="34"/>
        <v>17</v>
      </c>
      <c r="AO59" s="8">
        <f t="shared" si="34"/>
        <v>16</v>
      </c>
      <c r="AP59" s="8">
        <f t="shared" si="36"/>
        <v>15</v>
      </c>
      <c r="AQ59" s="8">
        <f t="shared" si="38"/>
        <v>14</v>
      </c>
      <c r="AR59" s="8">
        <f t="shared" si="39"/>
        <v>13</v>
      </c>
      <c r="AS59" s="8">
        <f t="shared" si="40"/>
        <v>12</v>
      </c>
      <c r="AT59" s="8">
        <f t="shared" si="41"/>
        <v>11</v>
      </c>
      <c r="AU59" s="8">
        <f t="shared" si="42"/>
        <v>10</v>
      </c>
      <c r="AV59" s="8">
        <f t="shared" si="43"/>
        <v>9</v>
      </c>
      <c r="AW59" s="8">
        <f t="shared" si="44"/>
        <v>8</v>
      </c>
      <c r="AX59" s="8">
        <f t="shared" si="45"/>
        <v>7</v>
      </c>
      <c r="AY59" s="8">
        <f t="shared" si="47"/>
        <v>6</v>
      </c>
      <c r="AZ59" s="8">
        <f>MOD($E59,AZ$7)</f>
        <v>5</v>
      </c>
      <c r="BA59" s="8">
        <f t="shared" si="49"/>
        <v>4</v>
      </c>
      <c r="BB59" s="8">
        <f t="shared" si="50"/>
        <v>3</v>
      </c>
      <c r="BC59" s="8">
        <f t="shared" si="51"/>
        <v>2</v>
      </c>
      <c r="BD59" s="8">
        <f aca="true" t="shared" si="52" ref="BD59:BD71">MOD($E59,BD$7)</f>
        <v>1</v>
      </c>
      <c r="BE59" s="9"/>
      <c r="BF59" s="9"/>
      <c r="BG59" s="9"/>
      <c r="BH59" s="9"/>
      <c r="BI59" s="9"/>
      <c r="BJ59" s="9"/>
      <c r="BK59" s="9"/>
      <c r="BL59" s="9"/>
      <c r="BM59" s="9"/>
      <c r="BN59" s="9"/>
      <c r="BO59" s="9"/>
      <c r="BP59" s="10"/>
    </row>
    <row r="60" spans="3:68" ht="15">
      <c r="C60" s="2">
        <f>IF(D60=1,COUNTIF(D60:D$71,0)+COUNTIF(D60:D$71,1)-SUM(C61:C$71),"")</f>
        <v>6</v>
      </c>
      <c r="D60" s="2">
        <f t="shared" si="1"/>
        <v>1</v>
      </c>
      <c r="E60" s="206">
        <f t="shared" si="2"/>
        <v>53</v>
      </c>
      <c r="F60" s="9"/>
      <c r="G60" s="8">
        <f t="shared" si="48"/>
        <v>1</v>
      </c>
      <c r="H60" s="8">
        <f t="shared" si="48"/>
        <v>2</v>
      </c>
      <c r="I60" s="8">
        <f t="shared" si="48"/>
        <v>1</v>
      </c>
      <c r="J60" s="8">
        <f t="shared" si="48"/>
        <v>3</v>
      </c>
      <c r="K60" s="8">
        <f t="shared" si="48"/>
        <v>5</v>
      </c>
      <c r="L60" s="8">
        <f t="shared" si="48"/>
        <v>4</v>
      </c>
      <c r="M60" s="8">
        <f t="shared" si="48"/>
        <v>5</v>
      </c>
      <c r="N60" s="8">
        <f t="shared" si="48"/>
        <v>8</v>
      </c>
      <c r="O60" s="8">
        <f t="shared" si="48"/>
        <v>3</v>
      </c>
      <c r="P60" s="8">
        <f t="shared" si="48"/>
        <v>9</v>
      </c>
      <c r="Q60" s="8">
        <f t="shared" si="48"/>
        <v>5</v>
      </c>
      <c r="R60" s="8">
        <f t="shared" si="48"/>
        <v>1</v>
      </c>
      <c r="S60" s="8">
        <f t="shared" si="48"/>
        <v>11</v>
      </c>
      <c r="T60" s="8">
        <f t="shared" si="48"/>
        <v>8</v>
      </c>
      <c r="U60" s="8">
        <f t="shared" si="48"/>
        <v>5</v>
      </c>
      <c r="V60" s="8">
        <f t="shared" si="48"/>
        <v>2</v>
      </c>
      <c r="W60" s="8">
        <f t="shared" si="46"/>
        <v>17</v>
      </c>
      <c r="X60" s="8">
        <f t="shared" si="46"/>
        <v>15</v>
      </c>
      <c r="Y60" s="8">
        <f t="shared" si="46"/>
        <v>13</v>
      </c>
      <c r="Z60" s="8">
        <f t="shared" si="46"/>
        <v>11</v>
      </c>
      <c r="AA60" s="8">
        <f t="shared" si="46"/>
        <v>9</v>
      </c>
      <c r="AB60" s="8">
        <f t="shared" si="46"/>
        <v>7</v>
      </c>
      <c r="AC60" s="8">
        <f t="shared" si="46"/>
        <v>5</v>
      </c>
      <c r="AD60" s="8">
        <f t="shared" si="46"/>
        <v>3</v>
      </c>
      <c r="AE60" s="8">
        <f t="shared" si="46"/>
        <v>1</v>
      </c>
      <c r="AF60" s="8">
        <f t="shared" si="46"/>
        <v>26</v>
      </c>
      <c r="AG60" s="8">
        <f t="shared" si="46"/>
        <v>25</v>
      </c>
      <c r="AH60" s="8">
        <f t="shared" si="30"/>
        <v>24</v>
      </c>
      <c r="AI60" s="8">
        <f t="shared" si="31"/>
        <v>23</v>
      </c>
      <c r="AJ60" s="8">
        <f t="shared" si="35"/>
        <v>22</v>
      </c>
      <c r="AK60" s="8">
        <f aca="true" t="shared" si="53" ref="AK60:AZ71">MOD($E60,AK$7)</f>
        <v>21</v>
      </c>
      <c r="AL60" s="8">
        <f t="shared" si="53"/>
        <v>20</v>
      </c>
      <c r="AM60" s="8">
        <f t="shared" si="53"/>
        <v>19</v>
      </c>
      <c r="AN60" s="8">
        <f t="shared" si="53"/>
        <v>18</v>
      </c>
      <c r="AO60" s="8">
        <f t="shared" si="53"/>
        <v>17</v>
      </c>
      <c r="AP60" s="8">
        <f t="shared" si="53"/>
        <v>16</v>
      </c>
      <c r="AQ60" s="8">
        <f t="shared" si="53"/>
        <v>15</v>
      </c>
      <c r="AR60" s="8">
        <f t="shared" si="53"/>
        <v>14</v>
      </c>
      <c r="AS60" s="8">
        <f t="shared" si="53"/>
        <v>13</v>
      </c>
      <c r="AT60" s="8">
        <f t="shared" si="53"/>
        <v>12</v>
      </c>
      <c r="AU60" s="8">
        <f t="shared" si="53"/>
        <v>11</v>
      </c>
      <c r="AV60" s="8">
        <f t="shared" si="53"/>
        <v>10</v>
      </c>
      <c r="AW60" s="8">
        <f t="shared" si="53"/>
        <v>9</v>
      </c>
      <c r="AX60" s="8">
        <f t="shared" si="53"/>
        <v>8</v>
      </c>
      <c r="AY60" s="8">
        <f t="shared" si="53"/>
        <v>7</v>
      </c>
      <c r="AZ60" s="8">
        <f t="shared" si="53"/>
        <v>6</v>
      </c>
      <c r="BA60" s="8">
        <f t="shared" si="49"/>
        <v>5</v>
      </c>
      <c r="BB60" s="8">
        <f t="shared" si="50"/>
        <v>4</v>
      </c>
      <c r="BC60" s="8">
        <f t="shared" si="51"/>
        <v>3</v>
      </c>
      <c r="BD60" s="8">
        <f t="shared" si="52"/>
        <v>2</v>
      </c>
      <c r="BE60" s="8">
        <f aca="true" t="shared" si="54" ref="BE60:BE71">MOD($E60,BE$7)</f>
        <v>1</v>
      </c>
      <c r="BF60" s="9"/>
      <c r="BG60" s="9"/>
      <c r="BH60" s="9"/>
      <c r="BI60" s="9"/>
      <c r="BJ60" s="9"/>
      <c r="BK60" s="9"/>
      <c r="BL60" s="9"/>
      <c r="BM60" s="9"/>
      <c r="BN60" s="9"/>
      <c r="BO60" s="9"/>
      <c r="BP60" s="10"/>
    </row>
    <row r="61" spans="3:68" ht="15">
      <c r="C61" s="2">
        <f>IF(D61=1,COUNTIF(D61:D$71,0)+COUNTIF(D61:D$71,1)-SUM(C62:C$71),"")</f>
      </c>
      <c r="D61" s="2">
        <f t="shared" si="1"/>
        <v>0</v>
      </c>
      <c r="E61" s="207">
        <f t="shared" si="2"/>
        <v>54</v>
      </c>
      <c r="F61" s="9"/>
      <c r="G61" s="8">
        <f t="shared" si="48"/>
        <v>0</v>
      </c>
      <c r="H61" s="8">
        <f t="shared" si="48"/>
        <v>0</v>
      </c>
      <c r="I61" s="8">
        <f t="shared" si="48"/>
        <v>2</v>
      </c>
      <c r="J61" s="8">
        <f t="shared" si="48"/>
        <v>4</v>
      </c>
      <c r="K61" s="8">
        <f t="shared" si="48"/>
        <v>0</v>
      </c>
      <c r="L61" s="8">
        <f t="shared" si="48"/>
        <v>5</v>
      </c>
      <c r="M61" s="8">
        <f t="shared" si="48"/>
        <v>6</v>
      </c>
      <c r="N61" s="8">
        <f t="shared" si="48"/>
        <v>0</v>
      </c>
      <c r="O61" s="8">
        <f t="shared" si="48"/>
        <v>4</v>
      </c>
      <c r="P61" s="8">
        <f t="shared" si="48"/>
        <v>10</v>
      </c>
      <c r="Q61" s="8">
        <f t="shared" si="48"/>
        <v>6</v>
      </c>
      <c r="R61" s="8">
        <f t="shared" si="48"/>
        <v>2</v>
      </c>
      <c r="S61" s="8">
        <f t="shared" si="48"/>
        <v>12</v>
      </c>
      <c r="T61" s="8">
        <f t="shared" si="48"/>
        <v>9</v>
      </c>
      <c r="U61" s="8">
        <f t="shared" si="48"/>
        <v>6</v>
      </c>
      <c r="V61" s="8">
        <f t="shared" si="48"/>
        <v>3</v>
      </c>
      <c r="W61" s="8">
        <f t="shared" si="46"/>
        <v>0</v>
      </c>
      <c r="X61" s="8">
        <f t="shared" si="46"/>
        <v>16</v>
      </c>
      <c r="Y61" s="8">
        <f t="shared" si="46"/>
        <v>14</v>
      </c>
      <c r="Z61" s="8">
        <f t="shared" si="46"/>
        <v>12</v>
      </c>
      <c r="AA61" s="8">
        <f t="shared" si="46"/>
        <v>10</v>
      </c>
      <c r="AB61" s="8">
        <f t="shared" si="46"/>
        <v>8</v>
      </c>
      <c r="AC61" s="8">
        <f t="shared" si="46"/>
        <v>6</v>
      </c>
      <c r="AD61" s="8">
        <f t="shared" si="46"/>
        <v>4</v>
      </c>
      <c r="AE61" s="8">
        <f t="shared" si="46"/>
        <v>2</v>
      </c>
      <c r="AF61" s="8">
        <f t="shared" si="46"/>
        <v>0</v>
      </c>
      <c r="AG61" s="8">
        <f t="shared" si="46"/>
        <v>26</v>
      </c>
      <c r="AH61" s="8">
        <f t="shared" si="30"/>
        <v>25</v>
      </c>
      <c r="AI61" s="8">
        <f t="shared" si="31"/>
        <v>24</v>
      </c>
      <c r="AJ61" s="8">
        <f t="shared" si="35"/>
        <v>23</v>
      </c>
      <c r="AK61" s="8">
        <f t="shared" si="53"/>
        <v>22</v>
      </c>
      <c r="AL61" s="8">
        <f t="shared" si="53"/>
        <v>21</v>
      </c>
      <c r="AM61" s="8">
        <f t="shared" si="53"/>
        <v>20</v>
      </c>
      <c r="AN61" s="8">
        <f t="shared" si="53"/>
        <v>19</v>
      </c>
      <c r="AO61" s="8">
        <f t="shared" si="53"/>
        <v>18</v>
      </c>
      <c r="AP61" s="8">
        <f t="shared" si="53"/>
        <v>17</v>
      </c>
      <c r="AQ61" s="8">
        <f t="shared" si="53"/>
        <v>16</v>
      </c>
      <c r="AR61" s="8">
        <f t="shared" si="53"/>
        <v>15</v>
      </c>
      <c r="AS61" s="8">
        <f t="shared" si="53"/>
        <v>14</v>
      </c>
      <c r="AT61" s="8">
        <f t="shared" si="53"/>
        <v>13</v>
      </c>
      <c r="AU61" s="8">
        <f t="shared" si="53"/>
        <v>12</v>
      </c>
      <c r="AV61" s="8">
        <f aca="true" t="shared" si="55" ref="AV61:AZ71">MOD($E61,AV$7)</f>
        <v>11</v>
      </c>
      <c r="AW61" s="8">
        <f t="shared" si="55"/>
        <v>10</v>
      </c>
      <c r="AX61" s="8">
        <f t="shared" si="55"/>
        <v>9</v>
      </c>
      <c r="AY61" s="8">
        <f t="shared" si="55"/>
        <v>8</v>
      </c>
      <c r="AZ61" s="8">
        <f t="shared" si="55"/>
        <v>7</v>
      </c>
      <c r="BA61" s="8">
        <f t="shared" si="49"/>
        <v>6</v>
      </c>
      <c r="BB61" s="8">
        <f t="shared" si="50"/>
        <v>5</v>
      </c>
      <c r="BC61" s="8">
        <f t="shared" si="51"/>
        <v>4</v>
      </c>
      <c r="BD61" s="8">
        <f t="shared" si="52"/>
        <v>3</v>
      </c>
      <c r="BE61" s="8">
        <f t="shared" si="54"/>
        <v>2</v>
      </c>
      <c r="BF61" s="8">
        <f aca="true" t="shared" si="56" ref="BF61:BF71">MOD($E61,BF$7)</f>
        <v>1</v>
      </c>
      <c r="BG61" s="9"/>
      <c r="BH61" s="9"/>
      <c r="BI61" s="9"/>
      <c r="BJ61" s="9"/>
      <c r="BK61" s="9"/>
      <c r="BL61" s="9"/>
      <c r="BM61" s="9"/>
      <c r="BN61" s="9"/>
      <c r="BO61" s="9"/>
      <c r="BP61" s="10"/>
    </row>
    <row r="62" spans="3:68" ht="15">
      <c r="C62" s="2">
        <f>IF(D62=1,COUNTIF(D62:D$71,0)+COUNTIF(D62:D$71,1)-SUM(C63:C$71),"")</f>
      </c>
      <c r="D62" s="2">
        <f t="shared" si="1"/>
        <v>0</v>
      </c>
      <c r="E62" s="207">
        <f t="shared" si="2"/>
        <v>55</v>
      </c>
      <c r="F62" s="9"/>
      <c r="G62" s="8">
        <f t="shared" si="48"/>
        <v>1</v>
      </c>
      <c r="H62" s="8">
        <f t="shared" si="48"/>
        <v>1</v>
      </c>
      <c r="I62" s="8">
        <f t="shared" si="48"/>
        <v>3</v>
      </c>
      <c r="J62" s="8">
        <f t="shared" si="48"/>
        <v>0</v>
      </c>
      <c r="K62" s="8">
        <f t="shared" si="48"/>
        <v>1</v>
      </c>
      <c r="L62" s="8">
        <f t="shared" si="48"/>
        <v>6</v>
      </c>
      <c r="M62" s="8">
        <f t="shared" si="48"/>
        <v>7</v>
      </c>
      <c r="N62" s="8">
        <f t="shared" si="48"/>
        <v>1</v>
      </c>
      <c r="O62" s="8">
        <f t="shared" si="48"/>
        <v>5</v>
      </c>
      <c r="P62" s="8">
        <f t="shared" si="48"/>
        <v>0</v>
      </c>
      <c r="Q62" s="8">
        <f t="shared" si="48"/>
        <v>7</v>
      </c>
      <c r="R62" s="8">
        <f t="shared" si="48"/>
        <v>3</v>
      </c>
      <c r="S62" s="8">
        <f t="shared" si="48"/>
        <v>13</v>
      </c>
      <c r="T62" s="8">
        <f t="shared" si="48"/>
        <v>10</v>
      </c>
      <c r="U62" s="8">
        <f t="shared" si="48"/>
        <v>7</v>
      </c>
      <c r="V62" s="8">
        <f t="shared" si="48"/>
        <v>4</v>
      </c>
      <c r="W62" s="8">
        <f t="shared" si="46"/>
        <v>1</v>
      </c>
      <c r="X62" s="8">
        <f t="shared" si="46"/>
        <v>17</v>
      </c>
      <c r="Y62" s="8">
        <f t="shared" si="46"/>
        <v>15</v>
      </c>
      <c r="Z62" s="8">
        <f t="shared" si="46"/>
        <v>13</v>
      </c>
      <c r="AA62" s="8">
        <f t="shared" si="46"/>
        <v>11</v>
      </c>
      <c r="AB62" s="8">
        <f t="shared" si="46"/>
        <v>9</v>
      </c>
      <c r="AC62" s="8">
        <f t="shared" si="46"/>
        <v>7</v>
      </c>
      <c r="AD62" s="8">
        <f t="shared" si="46"/>
        <v>5</v>
      </c>
      <c r="AE62" s="8">
        <f t="shared" si="46"/>
        <v>3</v>
      </c>
      <c r="AF62" s="8">
        <f t="shared" si="46"/>
        <v>1</v>
      </c>
      <c r="AG62" s="8">
        <f t="shared" si="46"/>
        <v>27</v>
      </c>
      <c r="AH62" s="8">
        <f t="shared" si="30"/>
        <v>26</v>
      </c>
      <c r="AI62" s="8">
        <f t="shared" si="31"/>
        <v>25</v>
      </c>
      <c r="AJ62" s="8">
        <f t="shared" si="35"/>
        <v>24</v>
      </c>
      <c r="AK62" s="8">
        <f t="shared" si="53"/>
        <v>23</v>
      </c>
      <c r="AL62" s="8">
        <f t="shared" si="53"/>
        <v>22</v>
      </c>
      <c r="AM62" s="8">
        <f t="shared" si="53"/>
        <v>21</v>
      </c>
      <c r="AN62" s="8">
        <f t="shared" si="53"/>
        <v>20</v>
      </c>
      <c r="AO62" s="8">
        <f t="shared" si="53"/>
        <v>19</v>
      </c>
      <c r="AP62" s="8">
        <f t="shared" si="53"/>
        <v>18</v>
      </c>
      <c r="AQ62" s="8">
        <f t="shared" si="53"/>
        <v>17</v>
      </c>
      <c r="AR62" s="8">
        <f t="shared" si="53"/>
        <v>16</v>
      </c>
      <c r="AS62" s="8">
        <f t="shared" si="53"/>
        <v>15</v>
      </c>
      <c r="AT62" s="8">
        <f t="shared" si="53"/>
        <v>14</v>
      </c>
      <c r="AU62" s="8">
        <f t="shared" si="53"/>
        <v>13</v>
      </c>
      <c r="AV62" s="8">
        <f t="shared" si="55"/>
        <v>12</v>
      </c>
      <c r="AW62" s="8">
        <f t="shared" si="55"/>
        <v>11</v>
      </c>
      <c r="AX62" s="8">
        <f t="shared" si="55"/>
        <v>10</v>
      </c>
      <c r="AY62" s="8">
        <f t="shared" si="55"/>
        <v>9</v>
      </c>
      <c r="AZ62" s="8">
        <f t="shared" si="55"/>
        <v>8</v>
      </c>
      <c r="BA62" s="8">
        <f t="shared" si="49"/>
        <v>7</v>
      </c>
      <c r="BB62" s="8">
        <f t="shared" si="50"/>
        <v>6</v>
      </c>
      <c r="BC62" s="8">
        <f t="shared" si="51"/>
        <v>5</v>
      </c>
      <c r="BD62" s="8">
        <f t="shared" si="52"/>
        <v>4</v>
      </c>
      <c r="BE62" s="8">
        <f t="shared" si="54"/>
        <v>3</v>
      </c>
      <c r="BF62" s="8">
        <f t="shared" si="56"/>
        <v>2</v>
      </c>
      <c r="BG62" s="8">
        <f aca="true" t="shared" si="57" ref="BG62:BG71">MOD($E62,BG$7)</f>
        <v>1</v>
      </c>
      <c r="BH62" s="9"/>
      <c r="BI62" s="9"/>
      <c r="BJ62" s="9"/>
      <c r="BK62" s="9"/>
      <c r="BL62" s="9"/>
      <c r="BM62" s="9"/>
      <c r="BN62" s="9"/>
      <c r="BO62" s="9"/>
      <c r="BP62" s="10"/>
    </row>
    <row r="63" spans="3:68" ht="15">
      <c r="C63" s="2">
        <f>IF(D63=1,COUNTIF(D63:D$71,0)+COUNTIF(D63:D$71,1)-SUM(C64:C$71),"")</f>
      </c>
      <c r="D63" s="2">
        <f t="shared" si="1"/>
        <v>0</v>
      </c>
      <c r="E63" s="207">
        <f t="shared" si="2"/>
        <v>56</v>
      </c>
      <c r="F63" s="9"/>
      <c r="G63" s="8">
        <f t="shared" si="48"/>
        <v>0</v>
      </c>
      <c r="H63" s="8">
        <f t="shared" si="48"/>
        <v>2</v>
      </c>
      <c r="I63" s="8">
        <f t="shared" si="48"/>
        <v>0</v>
      </c>
      <c r="J63" s="8">
        <f t="shared" si="48"/>
        <v>1</v>
      </c>
      <c r="K63" s="8">
        <f t="shared" si="48"/>
        <v>2</v>
      </c>
      <c r="L63" s="8">
        <f t="shared" si="48"/>
        <v>0</v>
      </c>
      <c r="M63" s="8">
        <f t="shared" si="48"/>
        <v>0</v>
      </c>
      <c r="N63" s="8">
        <f t="shared" si="48"/>
        <v>2</v>
      </c>
      <c r="O63" s="8">
        <f t="shared" si="48"/>
        <v>6</v>
      </c>
      <c r="P63" s="8">
        <f t="shared" si="48"/>
        <v>1</v>
      </c>
      <c r="Q63" s="8">
        <f t="shared" si="48"/>
        <v>8</v>
      </c>
      <c r="R63" s="8">
        <f t="shared" si="48"/>
        <v>4</v>
      </c>
      <c r="S63" s="8">
        <f t="shared" si="48"/>
        <v>0</v>
      </c>
      <c r="T63" s="8">
        <f t="shared" si="48"/>
        <v>11</v>
      </c>
      <c r="U63" s="8">
        <f t="shared" si="48"/>
        <v>8</v>
      </c>
      <c r="V63" s="8">
        <f t="shared" si="48"/>
        <v>5</v>
      </c>
      <c r="W63" s="8">
        <f t="shared" si="46"/>
        <v>2</v>
      </c>
      <c r="X63" s="8">
        <f t="shared" si="46"/>
        <v>18</v>
      </c>
      <c r="Y63" s="8">
        <f t="shared" si="46"/>
        <v>16</v>
      </c>
      <c r="Z63" s="8">
        <f t="shared" si="46"/>
        <v>14</v>
      </c>
      <c r="AA63" s="8">
        <f t="shared" si="46"/>
        <v>12</v>
      </c>
      <c r="AB63" s="8">
        <f t="shared" si="46"/>
        <v>10</v>
      </c>
      <c r="AC63" s="8">
        <f t="shared" si="46"/>
        <v>8</v>
      </c>
      <c r="AD63" s="8">
        <f t="shared" si="46"/>
        <v>6</v>
      </c>
      <c r="AE63" s="8">
        <f t="shared" si="46"/>
        <v>4</v>
      </c>
      <c r="AF63" s="8">
        <f t="shared" si="46"/>
        <v>2</v>
      </c>
      <c r="AG63" s="8">
        <f t="shared" si="46"/>
        <v>0</v>
      </c>
      <c r="AH63" s="8">
        <f t="shared" si="30"/>
        <v>27</v>
      </c>
      <c r="AI63" s="8">
        <f t="shared" si="31"/>
        <v>26</v>
      </c>
      <c r="AJ63" s="8">
        <f t="shared" si="35"/>
        <v>25</v>
      </c>
      <c r="AK63" s="8">
        <f t="shared" si="53"/>
        <v>24</v>
      </c>
      <c r="AL63" s="8">
        <f t="shared" si="53"/>
        <v>23</v>
      </c>
      <c r="AM63" s="8">
        <f t="shared" si="53"/>
        <v>22</v>
      </c>
      <c r="AN63" s="8">
        <f t="shared" si="53"/>
        <v>21</v>
      </c>
      <c r="AO63" s="8">
        <f t="shared" si="53"/>
        <v>20</v>
      </c>
      <c r="AP63" s="8">
        <f t="shared" si="53"/>
        <v>19</v>
      </c>
      <c r="AQ63" s="8">
        <f t="shared" si="53"/>
        <v>18</v>
      </c>
      <c r="AR63" s="8">
        <f t="shared" si="53"/>
        <v>17</v>
      </c>
      <c r="AS63" s="8">
        <f t="shared" si="53"/>
        <v>16</v>
      </c>
      <c r="AT63" s="8">
        <f t="shared" si="53"/>
        <v>15</v>
      </c>
      <c r="AU63" s="8">
        <f t="shared" si="53"/>
        <v>14</v>
      </c>
      <c r="AV63" s="8">
        <f t="shared" si="55"/>
        <v>13</v>
      </c>
      <c r="AW63" s="8">
        <f t="shared" si="55"/>
        <v>12</v>
      </c>
      <c r="AX63" s="8">
        <f t="shared" si="55"/>
        <v>11</v>
      </c>
      <c r="AY63" s="8">
        <f t="shared" si="55"/>
        <v>10</v>
      </c>
      <c r="AZ63" s="8">
        <f t="shared" si="55"/>
        <v>9</v>
      </c>
      <c r="BA63" s="8">
        <f t="shared" si="49"/>
        <v>8</v>
      </c>
      <c r="BB63" s="8">
        <f t="shared" si="50"/>
        <v>7</v>
      </c>
      <c r="BC63" s="8">
        <f t="shared" si="51"/>
        <v>6</v>
      </c>
      <c r="BD63" s="8">
        <f t="shared" si="52"/>
        <v>5</v>
      </c>
      <c r="BE63" s="8">
        <f t="shared" si="54"/>
        <v>4</v>
      </c>
      <c r="BF63" s="8">
        <f t="shared" si="56"/>
        <v>3</v>
      </c>
      <c r="BG63" s="8">
        <f t="shared" si="57"/>
        <v>2</v>
      </c>
      <c r="BH63" s="8">
        <f aca="true" t="shared" si="58" ref="BH63:BH71">MOD($E63,BH$7)</f>
        <v>1</v>
      </c>
      <c r="BI63" s="9"/>
      <c r="BJ63" s="9"/>
      <c r="BK63" s="9"/>
      <c r="BL63" s="9"/>
      <c r="BM63" s="9"/>
      <c r="BN63" s="9"/>
      <c r="BO63" s="9"/>
      <c r="BP63" s="10"/>
    </row>
    <row r="64" spans="3:68" ht="15">
      <c r="C64" s="2">
        <f>IF(D64=1,COUNTIF(D64:D$71,0)+COUNTIF(D64:D$71,1)-SUM(C65:C$71),"")</f>
      </c>
      <c r="D64" s="2">
        <f t="shared" si="1"/>
        <v>0</v>
      </c>
      <c r="E64" s="207">
        <f t="shared" si="2"/>
        <v>57</v>
      </c>
      <c r="F64" s="9"/>
      <c r="G64" s="8">
        <f t="shared" si="48"/>
        <v>1</v>
      </c>
      <c r="H64" s="8">
        <f t="shared" si="48"/>
        <v>0</v>
      </c>
      <c r="I64" s="8">
        <f t="shared" si="48"/>
        <v>1</v>
      </c>
      <c r="J64" s="8">
        <f t="shared" si="48"/>
        <v>2</v>
      </c>
      <c r="K64" s="8">
        <f t="shared" si="48"/>
        <v>3</v>
      </c>
      <c r="L64" s="8">
        <f t="shared" si="48"/>
        <v>1</v>
      </c>
      <c r="M64" s="8">
        <f t="shared" si="48"/>
        <v>1</v>
      </c>
      <c r="N64" s="8">
        <f t="shared" si="48"/>
        <v>3</v>
      </c>
      <c r="O64" s="8">
        <f t="shared" si="48"/>
        <v>7</v>
      </c>
      <c r="P64" s="8">
        <f t="shared" si="48"/>
        <v>2</v>
      </c>
      <c r="Q64" s="8">
        <f t="shared" si="48"/>
        <v>9</v>
      </c>
      <c r="R64" s="8">
        <f t="shared" si="48"/>
        <v>5</v>
      </c>
      <c r="S64" s="8">
        <f t="shared" si="48"/>
        <v>1</v>
      </c>
      <c r="T64" s="8">
        <f t="shared" si="48"/>
        <v>12</v>
      </c>
      <c r="U64" s="8">
        <f t="shared" si="48"/>
        <v>9</v>
      </c>
      <c r="V64" s="8">
        <f t="shared" si="48"/>
        <v>6</v>
      </c>
      <c r="W64" s="8">
        <f t="shared" si="46"/>
        <v>3</v>
      </c>
      <c r="X64" s="8">
        <f t="shared" si="46"/>
        <v>0</v>
      </c>
      <c r="Y64" s="8">
        <f t="shared" si="46"/>
        <v>17</v>
      </c>
      <c r="Z64" s="8">
        <f t="shared" si="46"/>
        <v>15</v>
      </c>
      <c r="AA64" s="8">
        <f t="shared" si="46"/>
        <v>13</v>
      </c>
      <c r="AB64" s="8">
        <f t="shared" si="46"/>
        <v>11</v>
      </c>
      <c r="AC64" s="8">
        <f t="shared" si="46"/>
        <v>9</v>
      </c>
      <c r="AD64" s="8">
        <f t="shared" si="46"/>
        <v>7</v>
      </c>
      <c r="AE64" s="8">
        <f t="shared" si="46"/>
        <v>5</v>
      </c>
      <c r="AF64" s="8">
        <f t="shared" si="46"/>
        <v>3</v>
      </c>
      <c r="AG64" s="8">
        <f t="shared" si="46"/>
        <v>1</v>
      </c>
      <c r="AH64" s="8">
        <f t="shared" si="30"/>
        <v>28</v>
      </c>
      <c r="AI64" s="8">
        <f t="shared" si="31"/>
        <v>27</v>
      </c>
      <c r="AJ64" s="8">
        <f t="shared" si="35"/>
        <v>26</v>
      </c>
      <c r="AK64" s="8">
        <f t="shared" si="53"/>
        <v>25</v>
      </c>
      <c r="AL64" s="8">
        <f t="shared" si="53"/>
        <v>24</v>
      </c>
      <c r="AM64" s="8">
        <f t="shared" si="53"/>
        <v>23</v>
      </c>
      <c r="AN64" s="8">
        <f t="shared" si="53"/>
        <v>22</v>
      </c>
      <c r="AO64" s="8">
        <f t="shared" si="53"/>
        <v>21</v>
      </c>
      <c r="AP64" s="8">
        <f t="shared" si="53"/>
        <v>20</v>
      </c>
      <c r="AQ64" s="8">
        <f t="shared" si="53"/>
        <v>19</v>
      </c>
      <c r="AR64" s="8">
        <f t="shared" si="53"/>
        <v>18</v>
      </c>
      <c r="AS64" s="8">
        <f t="shared" si="53"/>
        <v>17</v>
      </c>
      <c r="AT64" s="8">
        <f t="shared" si="53"/>
        <v>16</v>
      </c>
      <c r="AU64" s="8">
        <f t="shared" si="53"/>
        <v>15</v>
      </c>
      <c r="AV64" s="8">
        <f t="shared" si="55"/>
        <v>14</v>
      </c>
      <c r="AW64" s="8">
        <f t="shared" si="55"/>
        <v>13</v>
      </c>
      <c r="AX64" s="8">
        <f t="shared" si="55"/>
        <v>12</v>
      </c>
      <c r="AY64" s="8">
        <f t="shared" si="55"/>
        <v>11</v>
      </c>
      <c r="AZ64" s="8">
        <f t="shared" si="55"/>
        <v>10</v>
      </c>
      <c r="BA64" s="8">
        <f t="shared" si="49"/>
        <v>9</v>
      </c>
      <c r="BB64" s="8">
        <f t="shared" si="50"/>
        <v>8</v>
      </c>
      <c r="BC64" s="8">
        <f t="shared" si="51"/>
        <v>7</v>
      </c>
      <c r="BD64" s="8">
        <f t="shared" si="52"/>
        <v>6</v>
      </c>
      <c r="BE64" s="8">
        <f t="shared" si="54"/>
        <v>5</v>
      </c>
      <c r="BF64" s="8">
        <f t="shared" si="56"/>
        <v>4</v>
      </c>
      <c r="BG64" s="8">
        <f t="shared" si="57"/>
        <v>3</v>
      </c>
      <c r="BH64" s="8">
        <f t="shared" si="58"/>
        <v>2</v>
      </c>
      <c r="BI64" s="8">
        <f aca="true" t="shared" si="59" ref="BI64:BI71">MOD($E64,BI$7)</f>
        <v>1</v>
      </c>
      <c r="BJ64" s="8"/>
      <c r="BK64" s="9"/>
      <c r="BL64" s="9"/>
      <c r="BM64" s="9"/>
      <c r="BN64" s="9"/>
      <c r="BO64" s="9"/>
      <c r="BP64" s="10"/>
    </row>
    <row r="65" spans="3:68" ht="15">
      <c r="C65" s="2">
        <f>IF(D65=1,COUNTIF(D65:D$71,0)+COUNTIF(D65:D$71,1)-SUM(C66:C$71),"")</f>
      </c>
      <c r="D65" s="2">
        <f t="shared" si="1"/>
        <v>0</v>
      </c>
      <c r="E65" s="207">
        <f t="shared" si="2"/>
        <v>58</v>
      </c>
      <c r="F65" s="9"/>
      <c r="G65" s="8">
        <f t="shared" si="48"/>
        <v>0</v>
      </c>
      <c r="H65" s="8">
        <f t="shared" si="48"/>
        <v>1</v>
      </c>
      <c r="I65" s="8">
        <f t="shared" si="48"/>
        <v>2</v>
      </c>
      <c r="J65" s="8">
        <f t="shared" si="48"/>
        <v>3</v>
      </c>
      <c r="K65" s="8">
        <f t="shared" si="48"/>
        <v>4</v>
      </c>
      <c r="L65" s="8">
        <f t="shared" si="48"/>
        <v>2</v>
      </c>
      <c r="M65" s="8">
        <f t="shared" si="48"/>
        <v>2</v>
      </c>
      <c r="N65" s="8">
        <f t="shared" si="48"/>
        <v>4</v>
      </c>
      <c r="O65" s="8">
        <f t="shared" si="48"/>
        <v>8</v>
      </c>
      <c r="P65" s="8">
        <f t="shared" si="48"/>
        <v>3</v>
      </c>
      <c r="Q65" s="8">
        <f t="shared" si="48"/>
        <v>10</v>
      </c>
      <c r="R65" s="8">
        <f t="shared" si="48"/>
        <v>6</v>
      </c>
      <c r="S65" s="8">
        <f t="shared" si="48"/>
        <v>2</v>
      </c>
      <c r="T65" s="8">
        <f t="shared" si="48"/>
        <v>13</v>
      </c>
      <c r="U65" s="8">
        <f t="shared" si="48"/>
        <v>10</v>
      </c>
      <c r="V65" s="8">
        <f t="shared" si="48"/>
        <v>7</v>
      </c>
      <c r="W65" s="8">
        <f t="shared" si="46"/>
        <v>4</v>
      </c>
      <c r="X65" s="8">
        <f t="shared" si="46"/>
        <v>1</v>
      </c>
      <c r="Y65" s="8">
        <f t="shared" si="46"/>
        <v>18</v>
      </c>
      <c r="Z65" s="8">
        <f t="shared" si="46"/>
        <v>16</v>
      </c>
      <c r="AA65" s="8">
        <f t="shared" si="46"/>
        <v>14</v>
      </c>
      <c r="AB65" s="8">
        <f t="shared" si="46"/>
        <v>12</v>
      </c>
      <c r="AC65" s="8">
        <f t="shared" si="46"/>
        <v>10</v>
      </c>
      <c r="AD65" s="8">
        <f t="shared" si="46"/>
        <v>8</v>
      </c>
      <c r="AE65" s="8">
        <f t="shared" si="46"/>
        <v>6</v>
      </c>
      <c r="AF65" s="8">
        <f t="shared" si="46"/>
        <v>4</v>
      </c>
      <c r="AG65" s="8">
        <f t="shared" si="46"/>
        <v>2</v>
      </c>
      <c r="AH65" s="8">
        <f t="shared" si="30"/>
        <v>0</v>
      </c>
      <c r="AI65" s="8">
        <f t="shared" si="31"/>
        <v>28</v>
      </c>
      <c r="AJ65" s="8">
        <f t="shared" si="35"/>
        <v>27</v>
      </c>
      <c r="AK65" s="8">
        <f t="shared" si="53"/>
        <v>26</v>
      </c>
      <c r="AL65" s="8">
        <f t="shared" si="53"/>
        <v>25</v>
      </c>
      <c r="AM65" s="8">
        <f t="shared" si="53"/>
        <v>24</v>
      </c>
      <c r="AN65" s="8">
        <f t="shared" si="53"/>
        <v>23</v>
      </c>
      <c r="AO65" s="8">
        <f t="shared" si="53"/>
        <v>22</v>
      </c>
      <c r="AP65" s="8">
        <f t="shared" si="53"/>
        <v>21</v>
      </c>
      <c r="AQ65" s="8">
        <f t="shared" si="53"/>
        <v>20</v>
      </c>
      <c r="AR65" s="8">
        <f t="shared" si="53"/>
        <v>19</v>
      </c>
      <c r="AS65" s="8">
        <f t="shared" si="53"/>
        <v>18</v>
      </c>
      <c r="AT65" s="8">
        <f t="shared" si="53"/>
        <v>17</v>
      </c>
      <c r="AU65" s="8">
        <f t="shared" si="53"/>
        <v>16</v>
      </c>
      <c r="AV65" s="8">
        <f t="shared" si="55"/>
        <v>15</v>
      </c>
      <c r="AW65" s="8">
        <f t="shared" si="55"/>
        <v>14</v>
      </c>
      <c r="AX65" s="8">
        <f t="shared" si="55"/>
        <v>13</v>
      </c>
      <c r="AY65" s="8">
        <f t="shared" si="55"/>
        <v>12</v>
      </c>
      <c r="AZ65" s="8">
        <f t="shared" si="55"/>
        <v>11</v>
      </c>
      <c r="BA65" s="8">
        <f t="shared" si="49"/>
        <v>10</v>
      </c>
      <c r="BB65" s="8">
        <f t="shared" si="50"/>
        <v>9</v>
      </c>
      <c r="BC65" s="8">
        <f t="shared" si="51"/>
        <v>8</v>
      </c>
      <c r="BD65" s="8">
        <f t="shared" si="52"/>
        <v>7</v>
      </c>
      <c r="BE65" s="8">
        <f t="shared" si="54"/>
        <v>6</v>
      </c>
      <c r="BF65" s="8">
        <f t="shared" si="56"/>
        <v>5</v>
      </c>
      <c r="BG65" s="8">
        <f t="shared" si="57"/>
        <v>4</v>
      </c>
      <c r="BH65" s="8">
        <f t="shared" si="58"/>
        <v>3</v>
      </c>
      <c r="BI65" s="8">
        <f t="shared" si="59"/>
        <v>2</v>
      </c>
      <c r="BJ65" s="8">
        <f aca="true" t="shared" si="60" ref="BJ65:BJ71">MOD($E65,BJ$7)</f>
        <v>1</v>
      </c>
      <c r="BK65" s="9"/>
      <c r="BL65" s="9"/>
      <c r="BM65" s="9"/>
      <c r="BN65" s="9"/>
      <c r="BO65" s="9"/>
      <c r="BP65" s="10"/>
    </row>
    <row r="66" spans="3:68" ht="15">
      <c r="C66" s="2">
        <f>IF(D66=1,COUNTIF(D66:D$71,0)+COUNTIF(D66:D$71,1)-SUM(C67:C$71),"")</f>
        <v>2</v>
      </c>
      <c r="D66" s="2">
        <f t="shared" si="1"/>
        <v>1</v>
      </c>
      <c r="E66" s="200">
        <f t="shared" si="2"/>
        <v>59</v>
      </c>
      <c r="F66" s="9"/>
      <c r="G66" s="8">
        <f t="shared" si="48"/>
        <v>1</v>
      </c>
      <c r="H66" s="8">
        <f t="shared" si="48"/>
        <v>2</v>
      </c>
      <c r="I66" s="8">
        <f t="shared" si="48"/>
        <v>3</v>
      </c>
      <c r="J66" s="8">
        <f t="shared" si="48"/>
        <v>4</v>
      </c>
      <c r="K66" s="8">
        <f t="shared" si="48"/>
        <v>5</v>
      </c>
      <c r="L66" s="8">
        <f t="shared" si="48"/>
        <v>3</v>
      </c>
      <c r="M66" s="8">
        <f t="shared" si="48"/>
        <v>3</v>
      </c>
      <c r="N66" s="8">
        <f t="shared" si="48"/>
        <v>5</v>
      </c>
      <c r="O66" s="8">
        <f t="shared" si="48"/>
        <v>9</v>
      </c>
      <c r="P66" s="8">
        <f t="shared" si="48"/>
        <v>4</v>
      </c>
      <c r="Q66" s="8">
        <f t="shared" si="48"/>
        <v>11</v>
      </c>
      <c r="R66" s="8">
        <f t="shared" si="48"/>
        <v>7</v>
      </c>
      <c r="S66" s="8">
        <f t="shared" si="48"/>
        <v>3</v>
      </c>
      <c r="T66" s="8">
        <f t="shared" si="48"/>
        <v>14</v>
      </c>
      <c r="U66" s="8">
        <f t="shared" si="48"/>
        <v>11</v>
      </c>
      <c r="V66" s="8">
        <f t="shared" si="48"/>
        <v>8</v>
      </c>
      <c r="W66" s="8">
        <f t="shared" si="46"/>
        <v>5</v>
      </c>
      <c r="X66" s="8">
        <f t="shared" si="46"/>
        <v>2</v>
      </c>
      <c r="Y66" s="8">
        <f t="shared" si="46"/>
        <v>19</v>
      </c>
      <c r="Z66" s="8">
        <f t="shared" si="46"/>
        <v>17</v>
      </c>
      <c r="AA66" s="8">
        <f t="shared" si="46"/>
        <v>15</v>
      </c>
      <c r="AB66" s="8">
        <f t="shared" si="46"/>
        <v>13</v>
      </c>
      <c r="AC66" s="8">
        <f t="shared" si="46"/>
        <v>11</v>
      </c>
      <c r="AD66" s="8">
        <f t="shared" si="46"/>
        <v>9</v>
      </c>
      <c r="AE66" s="8">
        <f t="shared" si="46"/>
        <v>7</v>
      </c>
      <c r="AF66" s="8">
        <f t="shared" si="46"/>
        <v>5</v>
      </c>
      <c r="AG66" s="8">
        <f t="shared" si="46"/>
        <v>3</v>
      </c>
      <c r="AH66" s="8">
        <f t="shared" si="30"/>
        <v>1</v>
      </c>
      <c r="AI66" s="8">
        <f t="shared" si="31"/>
        <v>29</v>
      </c>
      <c r="AJ66" s="8">
        <f t="shared" si="35"/>
        <v>28</v>
      </c>
      <c r="AK66" s="8">
        <f t="shared" si="53"/>
        <v>27</v>
      </c>
      <c r="AL66" s="8">
        <f t="shared" si="53"/>
        <v>26</v>
      </c>
      <c r="AM66" s="8">
        <f t="shared" si="53"/>
        <v>25</v>
      </c>
      <c r="AN66" s="8">
        <f t="shared" si="53"/>
        <v>24</v>
      </c>
      <c r="AO66" s="8">
        <f t="shared" si="53"/>
        <v>23</v>
      </c>
      <c r="AP66" s="8">
        <f t="shared" si="53"/>
        <v>22</v>
      </c>
      <c r="AQ66" s="8">
        <f t="shared" si="53"/>
        <v>21</v>
      </c>
      <c r="AR66" s="8">
        <f t="shared" si="53"/>
        <v>20</v>
      </c>
      <c r="AS66" s="8">
        <f t="shared" si="53"/>
        <v>19</v>
      </c>
      <c r="AT66" s="8">
        <f t="shared" si="53"/>
        <v>18</v>
      </c>
      <c r="AU66" s="8">
        <f t="shared" si="53"/>
        <v>17</v>
      </c>
      <c r="AV66" s="8">
        <f t="shared" si="55"/>
        <v>16</v>
      </c>
      <c r="AW66" s="8">
        <f t="shared" si="55"/>
        <v>15</v>
      </c>
      <c r="AX66" s="8">
        <f t="shared" si="55"/>
        <v>14</v>
      </c>
      <c r="AY66" s="8">
        <f t="shared" si="55"/>
        <v>13</v>
      </c>
      <c r="AZ66" s="8">
        <f t="shared" si="55"/>
        <v>12</v>
      </c>
      <c r="BA66" s="8">
        <f t="shared" si="49"/>
        <v>11</v>
      </c>
      <c r="BB66" s="8">
        <f t="shared" si="50"/>
        <v>10</v>
      </c>
      <c r="BC66" s="8">
        <f t="shared" si="51"/>
        <v>9</v>
      </c>
      <c r="BD66" s="8">
        <f t="shared" si="52"/>
        <v>8</v>
      </c>
      <c r="BE66" s="8">
        <f t="shared" si="54"/>
        <v>7</v>
      </c>
      <c r="BF66" s="8">
        <f t="shared" si="56"/>
        <v>6</v>
      </c>
      <c r="BG66" s="8">
        <f t="shared" si="57"/>
        <v>5</v>
      </c>
      <c r="BH66" s="8">
        <f t="shared" si="58"/>
        <v>4</v>
      </c>
      <c r="BI66" s="8">
        <f t="shared" si="59"/>
        <v>3</v>
      </c>
      <c r="BJ66" s="8">
        <f t="shared" si="60"/>
        <v>2</v>
      </c>
      <c r="BK66" s="8">
        <f aca="true" t="shared" si="61" ref="BK66:BK71">MOD($E66,BK$7)</f>
        <v>1</v>
      </c>
      <c r="BL66" s="9"/>
      <c r="BM66" s="9"/>
      <c r="BN66" s="9"/>
      <c r="BO66" s="9"/>
      <c r="BP66" s="10"/>
    </row>
    <row r="67" spans="3:68" ht="15">
      <c r="C67" s="2">
        <f>IF(D67=1,COUNTIF(D67:D$71,0)+COUNTIF(D67:D$71,1)-SUM(C68:C$71),"")</f>
      </c>
      <c r="D67" s="2">
        <f t="shared" si="1"/>
        <v>0</v>
      </c>
      <c r="E67" s="7">
        <f t="shared" si="2"/>
        <v>60</v>
      </c>
      <c r="F67" s="9"/>
      <c r="G67" s="8">
        <f t="shared" si="48"/>
        <v>0</v>
      </c>
      <c r="H67" s="8">
        <f t="shared" si="48"/>
        <v>0</v>
      </c>
      <c r="I67" s="8">
        <f t="shared" si="48"/>
        <v>0</v>
      </c>
      <c r="J67" s="8">
        <f t="shared" si="48"/>
        <v>0</v>
      </c>
      <c r="K67" s="8">
        <f t="shared" si="48"/>
        <v>0</v>
      </c>
      <c r="L67" s="8">
        <f t="shared" si="48"/>
        <v>4</v>
      </c>
      <c r="M67" s="8">
        <f t="shared" si="48"/>
        <v>4</v>
      </c>
      <c r="N67" s="8">
        <f t="shared" si="48"/>
        <v>6</v>
      </c>
      <c r="O67" s="8">
        <f t="shared" si="48"/>
        <v>0</v>
      </c>
      <c r="P67" s="8">
        <f t="shared" si="48"/>
        <v>5</v>
      </c>
      <c r="Q67" s="8">
        <f t="shared" si="48"/>
        <v>0</v>
      </c>
      <c r="R67" s="8">
        <f t="shared" si="48"/>
        <v>8</v>
      </c>
      <c r="S67" s="8">
        <f t="shared" si="48"/>
        <v>4</v>
      </c>
      <c r="T67" s="8">
        <f t="shared" si="48"/>
        <v>0</v>
      </c>
      <c r="U67" s="8">
        <f t="shared" si="48"/>
        <v>12</v>
      </c>
      <c r="V67" s="8">
        <f t="shared" si="48"/>
        <v>9</v>
      </c>
      <c r="W67" s="8">
        <f t="shared" si="46"/>
        <v>6</v>
      </c>
      <c r="X67" s="8">
        <f t="shared" si="46"/>
        <v>3</v>
      </c>
      <c r="Y67" s="8">
        <f t="shared" si="46"/>
        <v>0</v>
      </c>
      <c r="Z67" s="8">
        <f t="shared" si="46"/>
        <v>18</v>
      </c>
      <c r="AA67" s="8">
        <f t="shared" si="46"/>
        <v>16</v>
      </c>
      <c r="AB67" s="8">
        <f t="shared" si="46"/>
        <v>14</v>
      </c>
      <c r="AC67" s="8">
        <f t="shared" si="46"/>
        <v>12</v>
      </c>
      <c r="AD67" s="8">
        <f t="shared" si="46"/>
        <v>10</v>
      </c>
      <c r="AE67" s="8">
        <f t="shared" si="46"/>
        <v>8</v>
      </c>
      <c r="AF67" s="8">
        <f t="shared" si="46"/>
        <v>6</v>
      </c>
      <c r="AG67" s="8">
        <f t="shared" si="46"/>
        <v>4</v>
      </c>
      <c r="AH67" s="8">
        <f t="shared" si="30"/>
        <v>2</v>
      </c>
      <c r="AI67" s="8">
        <f t="shared" si="31"/>
        <v>0</v>
      </c>
      <c r="AJ67" s="8">
        <f t="shared" si="35"/>
        <v>29</v>
      </c>
      <c r="AK67" s="8">
        <f t="shared" si="53"/>
        <v>28</v>
      </c>
      <c r="AL67" s="8">
        <f t="shared" si="53"/>
        <v>27</v>
      </c>
      <c r="AM67" s="8">
        <f t="shared" si="53"/>
        <v>26</v>
      </c>
      <c r="AN67" s="8">
        <f t="shared" si="53"/>
        <v>25</v>
      </c>
      <c r="AO67" s="8">
        <f t="shared" si="53"/>
        <v>24</v>
      </c>
      <c r="AP67" s="8">
        <f t="shared" si="53"/>
        <v>23</v>
      </c>
      <c r="AQ67" s="8">
        <f t="shared" si="53"/>
        <v>22</v>
      </c>
      <c r="AR67" s="8">
        <f t="shared" si="53"/>
        <v>21</v>
      </c>
      <c r="AS67" s="8">
        <f t="shared" si="53"/>
        <v>20</v>
      </c>
      <c r="AT67" s="8">
        <f t="shared" si="53"/>
        <v>19</v>
      </c>
      <c r="AU67" s="8">
        <f t="shared" si="53"/>
        <v>18</v>
      </c>
      <c r="AV67" s="8">
        <f t="shared" si="55"/>
        <v>17</v>
      </c>
      <c r="AW67" s="8">
        <f t="shared" si="55"/>
        <v>16</v>
      </c>
      <c r="AX67" s="8">
        <f t="shared" si="55"/>
        <v>15</v>
      </c>
      <c r="AY67" s="8">
        <f t="shared" si="55"/>
        <v>14</v>
      </c>
      <c r="AZ67" s="8">
        <f t="shared" si="55"/>
        <v>13</v>
      </c>
      <c r="BA67" s="8">
        <f t="shared" si="49"/>
        <v>12</v>
      </c>
      <c r="BB67" s="8">
        <f t="shared" si="50"/>
        <v>11</v>
      </c>
      <c r="BC67" s="8">
        <f t="shared" si="51"/>
        <v>10</v>
      </c>
      <c r="BD67" s="8">
        <f t="shared" si="52"/>
        <v>9</v>
      </c>
      <c r="BE67" s="8">
        <f t="shared" si="54"/>
        <v>8</v>
      </c>
      <c r="BF67" s="8">
        <f t="shared" si="56"/>
        <v>7</v>
      </c>
      <c r="BG67" s="8">
        <f t="shared" si="57"/>
        <v>6</v>
      </c>
      <c r="BH67" s="8">
        <f t="shared" si="58"/>
        <v>5</v>
      </c>
      <c r="BI67" s="8">
        <f t="shared" si="59"/>
        <v>4</v>
      </c>
      <c r="BJ67" s="8">
        <f t="shared" si="60"/>
        <v>3</v>
      </c>
      <c r="BK67" s="8">
        <f t="shared" si="61"/>
        <v>2</v>
      </c>
      <c r="BL67" s="8">
        <f>MOD($E67,BL$7)</f>
        <v>1</v>
      </c>
      <c r="BM67" s="9"/>
      <c r="BN67" s="9"/>
      <c r="BO67" s="9"/>
      <c r="BP67" s="10"/>
    </row>
    <row r="68" spans="3:68" ht="15">
      <c r="C68" s="2">
        <f>IF(D68=1,COUNTIF(D68:D$71,0)+COUNTIF(D68:D$71,1)-SUM(C69:C$71),"")</f>
        <v>4</v>
      </c>
      <c r="D68" s="2">
        <f t="shared" si="1"/>
        <v>1</v>
      </c>
      <c r="E68" s="202">
        <f t="shared" si="2"/>
        <v>61</v>
      </c>
      <c r="F68" s="9"/>
      <c r="G68" s="8">
        <f t="shared" si="48"/>
        <v>1</v>
      </c>
      <c r="H68" s="8">
        <f t="shared" si="48"/>
        <v>1</v>
      </c>
      <c r="I68" s="8">
        <f t="shared" si="48"/>
        <v>1</v>
      </c>
      <c r="J68" s="8">
        <f t="shared" si="48"/>
        <v>1</v>
      </c>
      <c r="K68" s="8">
        <f t="shared" si="48"/>
        <v>1</v>
      </c>
      <c r="L68" s="8">
        <f t="shared" si="48"/>
        <v>5</v>
      </c>
      <c r="M68" s="8">
        <f t="shared" si="48"/>
        <v>5</v>
      </c>
      <c r="N68" s="8">
        <f t="shared" si="48"/>
        <v>7</v>
      </c>
      <c r="O68" s="8">
        <f t="shared" si="48"/>
        <v>1</v>
      </c>
      <c r="P68" s="8">
        <f t="shared" si="48"/>
        <v>6</v>
      </c>
      <c r="Q68" s="8">
        <f t="shared" si="48"/>
        <v>1</v>
      </c>
      <c r="R68" s="8">
        <f t="shared" si="48"/>
        <v>9</v>
      </c>
      <c r="S68" s="8">
        <f t="shared" si="48"/>
        <v>5</v>
      </c>
      <c r="T68" s="8">
        <f t="shared" si="48"/>
        <v>1</v>
      </c>
      <c r="U68" s="8">
        <f t="shared" si="48"/>
        <v>13</v>
      </c>
      <c r="V68" s="8">
        <f t="shared" si="48"/>
        <v>10</v>
      </c>
      <c r="W68" s="8">
        <f t="shared" si="46"/>
        <v>7</v>
      </c>
      <c r="X68" s="8">
        <f t="shared" si="46"/>
        <v>4</v>
      </c>
      <c r="Y68" s="8">
        <f t="shared" si="46"/>
        <v>1</v>
      </c>
      <c r="Z68" s="8">
        <f t="shared" si="46"/>
        <v>19</v>
      </c>
      <c r="AA68" s="8">
        <f t="shared" si="46"/>
        <v>17</v>
      </c>
      <c r="AB68" s="8">
        <f t="shared" si="46"/>
        <v>15</v>
      </c>
      <c r="AC68" s="8">
        <f t="shared" si="46"/>
        <v>13</v>
      </c>
      <c r="AD68" s="8">
        <f t="shared" si="46"/>
        <v>11</v>
      </c>
      <c r="AE68" s="8">
        <f t="shared" si="46"/>
        <v>9</v>
      </c>
      <c r="AF68" s="8">
        <f t="shared" si="46"/>
        <v>7</v>
      </c>
      <c r="AG68" s="8">
        <f t="shared" si="46"/>
        <v>5</v>
      </c>
      <c r="AH68" s="8">
        <f t="shared" si="30"/>
        <v>3</v>
      </c>
      <c r="AI68" s="8">
        <f t="shared" si="31"/>
        <v>1</v>
      </c>
      <c r="AJ68" s="8">
        <f aca="true" t="shared" si="62" ref="AH68:AJ71">MOD($E68,AJ$7)</f>
        <v>30</v>
      </c>
      <c r="AK68" s="8">
        <f t="shared" si="53"/>
        <v>29</v>
      </c>
      <c r="AL68" s="8">
        <f t="shared" si="53"/>
        <v>28</v>
      </c>
      <c r="AM68" s="8">
        <f t="shared" si="53"/>
        <v>27</v>
      </c>
      <c r="AN68" s="8">
        <f t="shared" si="53"/>
        <v>26</v>
      </c>
      <c r="AO68" s="8">
        <f t="shared" si="53"/>
        <v>25</v>
      </c>
      <c r="AP68" s="8">
        <f t="shared" si="53"/>
        <v>24</v>
      </c>
      <c r="AQ68" s="8">
        <f t="shared" si="53"/>
        <v>23</v>
      </c>
      <c r="AR68" s="8">
        <f t="shared" si="53"/>
        <v>22</v>
      </c>
      <c r="AS68" s="8">
        <f t="shared" si="53"/>
        <v>21</v>
      </c>
      <c r="AT68" s="8">
        <f t="shared" si="53"/>
        <v>20</v>
      </c>
      <c r="AU68" s="8">
        <f t="shared" si="53"/>
        <v>19</v>
      </c>
      <c r="AV68" s="8">
        <f t="shared" si="55"/>
        <v>18</v>
      </c>
      <c r="AW68" s="8">
        <f t="shared" si="55"/>
        <v>17</v>
      </c>
      <c r="AX68" s="8">
        <f t="shared" si="55"/>
        <v>16</v>
      </c>
      <c r="AY68" s="8">
        <f t="shared" si="55"/>
        <v>15</v>
      </c>
      <c r="AZ68" s="8">
        <f t="shared" si="55"/>
        <v>14</v>
      </c>
      <c r="BA68" s="8">
        <f t="shared" si="49"/>
        <v>13</v>
      </c>
      <c r="BB68" s="8">
        <f t="shared" si="50"/>
        <v>12</v>
      </c>
      <c r="BC68" s="8">
        <f t="shared" si="51"/>
        <v>11</v>
      </c>
      <c r="BD68" s="8">
        <f t="shared" si="52"/>
        <v>10</v>
      </c>
      <c r="BE68" s="8">
        <f t="shared" si="54"/>
        <v>9</v>
      </c>
      <c r="BF68" s="8">
        <f t="shared" si="56"/>
        <v>8</v>
      </c>
      <c r="BG68" s="8">
        <f t="shared" si="57"/>
        <v>7</v>
      </c>
      <c r="BH68" s="8">
        <f t="shared" si="58"/>
        <v>6</v>
      </c>
      <c r="BI68" s="8">
        <f t="shared" si="59"/>
        <v>5</v>
      </c>
      <c r="BJ68" s="8">
        <f t="shared" si="60"/>
        <v>4</v>
      </c>
      <c r="BK68" s="8">
        <f t="shared" si="61"/>
        <v>3</v>
      </c>
      <c r="BL68" s="8">
        <f>MOD($E68,BL$7)</f>
        <v>2</v>
      </c>
      <c r="BM68" s="8">
        <f>MOD($E68,BM$7)</f>
        <v>1</v>
      </c>
      <c r="BN68" s="9"/>
      <c r="BO68" s="9"/>
      <c r="BP68" s="10"/>
    </row>
    <row r="69" spans="3:68" ht="15">
      <c r="C69" s="2">
        <f>IF(D69=1,COUNTIF(D69:D$71,0)+COUNTIF(D69:D$71,1)-SUM(C70:C$71),"")</f>
      </c>
      <c r="D69" s="2">
        <f t="shared" si="1"/>
        <v>0</v>
      </c>
      <c r="E69" s="203">
        <f t="shared" si="2"/>
        <v>62</v>
      </c>
      <c r="F69" s="9"/>
      <c r="G69" s="8">
        <f t="shared" si="48"/>
        <v>0</v>
      </c>
      <c r="H69" s="8">
        <f t="shared" si="48"/>
        <v>2</v>
      </c>
      <c r="I69" s="8">
        <f t="shared" si="48"/>
        <v>2</v>
      </c>
      <c r="J69" s="8">
        <f t="shared" si="48"/>
        <v>2</v>
      </c>
      <c r="K69" s="8">
        <f t="shared" si="48"/>
        <v>2</v>
      </c>
      <c r="L69" s="8">
        <f t="shared" si="48"/>
        <v>6</v>
      </c>
      <c r="M69" s="8">
        <f t="shared" si="48"/>
        <v>6</v>
      </c>
      <c r="N69" s="8">
        <f t="shared" si="48"/>
        <v>8</v>
      </c>
      <c r="O69" s="8">
        <f t="shared" si="48"/>
        <v>2</v>
      </c>
      <c r="P69" s="8">
        <f t="shared" si="48"/>
        <v>7</v>
      </c>
      <c r="Q69" s="8">
        <f t="shared" si="48"/>
        <v>2</v>
      </c>
      <c r="R69" s="8">
        <f t="shared" si="48"/>
        <v>10</v>
      </c>
      <c r="S69" s="8">
        <f t="shared" si="48"/>
        <v>6</v>
      </c>
      <c r="T69" s="8">
        <f t="shared" si="48"/>
        <v>2</v>
      </c>
      <c r="U69" s="8">
        <f t="shared" si="48"/>
        <v>14</v>
      </c>
      <c r="V69" s="8">
        <f t="shared" si="48"/>
        <v>11</v>
      </c>
      <c r="W69" s="8">
        <f t="shared" si="46"/>
        <v>8</v>
      </c>
      <c r="X69" s="8">
        <f t="shared" si="46"/>
        <v>5</v>
      </c>
      <c r="Y69" s="8">
        <f t="shared" si="46"/>
        <v>2</v>
      </c>
      <c r="Z69" s="8">
        <f t="shared" si="46"/>
        <v>20</v>
      </c>
      <c r="AA69" s="8">
        <f t="shared" si="46"/>
        <v>18</v>
      </c>
      <c r="AB69" s="8">
        <f t="shared" si="46"/>
        <v>16</v>
      </c>
      <c r="AC69" s="8">
        <f t="shared" si="46"/>
        <v>14</v>
      </c>
      <c r="AD69" s="8">
        <f t="shared" si="46"/>
        <v>12</v>
      </c>
      <c r="AE69" s="8">
        <f t="shared" si="46"/>
        <v>10</v>
      </c>
      <c r="AF69" s="8">
        <f t="shared" si="46"/>
        <v>8</v>
      </c>
      <c r="AG69" s="8">
        <f t="shared" si="46"/>
        <v>6</v>
      </c>
      <c r="AH69" s="8">
        <f t="shared" si="62"/>
        <v>4</v>
      </c>
      <c r="AI69" s="8">
        <f t="shared" si="62"/>
        <v>2</v>
      </c>
      <c r="AJ69" s="8">
        <f t="shared" si="62"/>
        <v>0</v>
      </c>
      <c r="AK69" s="8">
        <f t="shared" si="53"/>
        <v>30</v>
      </c>
      <c r="AL69" s="8">
        <f t="shared" si="53"/>
        <v>29</v>
      </c>
      <c r="AM69" s="8">
        <f t="shared" si="53"/>
        <v>28</v>
      </c>
      <c r="AN69" s="8">
        <f t="shared" si="53"/>
        <v>27</v>
      </c>
      <c r="AO69" s="8">
        <f t="shared" si="53"/>
        <v>26</v>
      </c>
      <c r="AP69" s="8">
        <f t="shared" si="53"/>
        <v>25</v>
      </c>
      <c r="AQ69" s="8">
        <f t="shared" si="53"/>
        <v>24</v>
      </c>
      <c r="AR69" s="8">
        <f t="shared" si="53"/>
        <v>23</v>
      </c>
      <c r="AS69" s="8">
        <f t="shared" si="53"/>
        <v>22</v>
      </c>
      <c r="AT69" s="8">
        <f t="shared" si="53"/>
        <v>21</v>
      </c>
      <c r="AU69" s="8">
        <f t="shared" si="53"/>
        <v>20</v>
      </c>
      <c r="AV69" s="8">
        <f t="shared" si="55"/>
        <v>19</v>
      </c>
      <c r="AW69" s="8">
        <f t="shared" si="55"/>
        <v>18</v>
      </c>
      <c r="AX69" s="8">
        <f t="shared" si="55"/>
        <v>17</v>
      </c>
      <c r="AY69" s="8">
        <f t="shared" si="55"/>
        <v>16</v>
      </c>
      <c r="AZ69" s="8">
        <f t="shared" si="55"/>
        <v>15</v>
      </c>
      <c r="BA69" s="8">
        <f t="shared" si="49"/>
        <v>14</v>
      </c>
      <c r="BB69" s="8">
        <f t="shared" si="50"/>
        <v>13</v>
      </c>
      <c r="BC69" s="8">
        <f t="shared" si="51"/>
        <v>12</v>
      </c>
      <c r="BD69" s="8">
        <f t="shared" si="52"/>
        <v>11</v>
      </c>
      <c r="BE69" s="8">
        <f t="shared" si="54"/>
        <v>10</v>
      </c>
      <c r="BF69" s="8">
        <f t="shared" si="56"/>
        <v>9</v>
      </c>
      <c r="BG69" s="8">
        <f t="shared" si="57"/>
        <v>8</v>
      </c>
      <c r="BH69" s="8">
        <f t="shared" si="58"/>
        <v>7</v>
      </c>
      <c r="BI69" s="8">
        <f t="shared" si="59"/>
        <v>6</v>
      </c>
      <c r="BJ69" s="8">
        <f t="shared" si="60"/>
        <v>5</v>
      </c>
      <c r="BK69" s="8">
        <f t="shared" si="61"/>
        <v>4</v>
      </c>
      <c r="BL69" s="8">
        <f>MOD($E69,BL$7)</f>
        <v>3</v>
      </c>
      <c r="BM69" s="8">
        <f>MOD($E69,BM$7)</f>
        <v>2</v>
      </c>
      <c r="BN69" s="8">
        <f>MOD($E69,BN$7)</f>
        <v>1</v>
      </c>
      <c r="BO69" s="9"/>
      <c r="BP69" s="10"/>
    </row>
    <row r="70" spans="3:68" ht="15.75" thickBot="1">
      <c r="C70" s="2">
        <f>IF(D70=1,COUNTIF(D70:D$71,0)+COUNTIF(D70:D$71,1)-SUM(C71:C$71),"")</f>
      </c>
      <c r="D70" s="2">
        <f t="shared" si="1"/>
        <v>0</v>
      </c>
      <c r="E70" s="208">
        <f t="shared" si="2"/>
        <v>63</v>
      </c>
      <c r="F70" s="11"/>
      <c r="G70" s="12">
        <f t="shared" si="48"/>
        <v>1</v>
      </c>
      <c r="H70" s="12">
        <f t="shared" si="48"/>
        <v>0</v>
      </c>
      <c r="I70" s="12">
        <f t="shared" si="48"/>
        <v>3</v>
      </c>
      <c r="J70" s="12">
        <f t="shared" si="48"/>
        <v>3</v>
      </c>
      <c r="K70" s="12">
        <f t="shared" si="48"/>
        <v>3</v>
      </c>
      <c r="L70" s="12">
        <f t="shared" si="48"/>
        <v>0</v>
      </c>
      <c r="M70" s="12">
        <f t="shared" si="48"/>
        <v>7</v>
      </c>
      <c r="N70" s="12">
        <f t="shared" si="48"/>
        <v>0</v>
      </c>
      <c r="O70" s="12">
        <f t="shared" si="48"/>
        <v>3</v>
      </c>
      <c r="P70" s="12">
        <f t="shared" si="48"/>
        <v>8</v>
      </c>
      <c r="Q70" s="12">
        <f t="shared" si="48"/>
        <v>3</v>
      </c>
      <c r="R70" s="12">
        <f t="shared" si="48"/>
        <v>11</v>
      </c>
      <c r="S70" s="12">
        <f t="shared" si="48"/>
        <v>7</v>
      </c>
      <c r="T70" s="12">
        <f t="shared" si="48"/>
        <v>3</v>
      </c>
      <c r="U70" s="12">
        <f t="shared" si="48"/>
        <v>15</v>
      </c>
      <c r="V70" s="12">
        <f aca="true" t="shared" si="63" ref="V70:AG71">MOD($E70,V$7)</f>
        <v>12</v>
      </c>
      <c r="W70" s="12">
        <f t="shared" si="63"/>
        <v>9</v>
      </c>
      <c r="X70" s="12">
        <f t="shared" si="63"/>
        <v>6</v>
      </c>
      <c r="Y70" s="12">
        <f t="shared" si="63"/>
        <v>3</v>
      </c>
      <c r="Z70" s="12">
        <f t="shared" si="63"/>
        <v>0</v>
      </c>
      <c r="AA70" s="12">
        <f t="shared" si="63"/>
        <v>19</v>
      </c>
      <c r="AB70" s="12">
        <f t="shared" si="63"/>
        <v>17</v>
      </c>
      <c r="AC70" s="12">
        <f t="shared" si="63"/>
        <v>15</v>
      </c>
      <c r="AD70" s="12">
        <f t="shared" si="63"/>
        <v>13</v>
      </c>
      <c r="AE70" s="12">
        <f t="shared" si="63"/>
        <v>11</v>
      </c>
      <c r="AF70" s="12">
        <f t="shared" si="63"/>
        <v>9</v>
      </c>
      <c r="AG70" s="12">
        <f t="shared" si="63"/>
        <v>7</v>
      </c>
      <c r="AH70" s="12">
        <f t="shared" si="62"/>
        <v>5</v>
      </c>
      <c r="AI70" s="12">
        <f t="shared" si="62"/>
        <v>3</v>
      </c>
      <c r="AJ70" s="12">
        <f t="shared" si="62"/>
        <v>1</v>
      </c>
      <c r="AK70" s="12">
        <f t="shared" si="53"/>
        <v>31</v>
      </c>
      <c r="AL70" s="12">
        <f t="shared" si="53"/>
        <v>30</v>
      </c>
      <c r="AM70" s="12">
        <f t="shared" si="53"/>
        <v>29</v>
      </c>
      <c r="AN70" s="12">
        <f t="shared" si="53"/>
        <v>28</v>
      </c>
      <c r="AO70" s="12">
        <f t="shared" si="53"/>
        <v>27</v>
      </c>
      <c r="AP70" s="12">
        <f t="shared" si="53"/>
        <v>26</v>
      </c>
      <c r="AQ70" s="12">
        <f t="shared" si="53"/>
        <v>25</v>
      </c>
      <c r="AR70" s="12">
        <f t="shared" si="53"/>
        <v>24</v>
      </c>
      <c r="AS70" s="12">
        <f t="shared" si="53"/>
        <v>23</v>
      </c>
      <c r="AT70" s="12">
        <f t="shared" si="53"/>
        <v>22</v>
      </c>
      <c r="AU70" s="12">
        <f t="shared" si="53"/>
        <v>21</v>
      </c>
      <c r="AV70" s="12">
        <f t="shared" si="55"/>
        <v>20</v>
      </c>
      <c r="AW70" s="12">
        <f t="shared" si="55"/>
        <v>19</v>
      </c>
      <c r="AX70" s="12">
        <f t="shared" si="55"/>
        <v>18</v>
      </c>
      <c r="AY70" s="12">
        <f t="shared" si="55"/>
        <v>17</v>
      </c>
      <c r="AZ70" s="12">
        <f t="shared" si="55"/>
        <v>16</v>
      </c>
      <c r="BA70" s="12">
        <f t="shared" si="49"/>
        <v>15</v>
      </c>
      <c r="BB70" s="12">
        <f t="shared" si="50"/>
        <v>14</v>
      </c>
      <c r="BC70" s="12">
        <f t="shared" si="51"/>
        <v>13</v>
      </c>
      <c r="BD70" s="12">
        <f t="shared" si="52"/>
        <v>12</v>
      </c>
      <c r="BE70" s="12">
        <f t="shared" si="54"/>
        <v>11</v>
      </c>
      <c r="BF70" s="12">
        <f t="shared" si="56"/>
        <v>10</v>
      </c>
      <c r="BG70" s="12">
        <f t="shared" si="57"/>
        <v>9</v>
      </c>
      <c r="BH70" s="12">
        <f t="shared" si="58"/>
        <v>8</v>
      </c>
      <c r="BI70" s="12">
        <f t="shared" si="59"/>
        <v>7</v>
      </c>
      <c r="BJ70" s="12">
        <f t="shared" si="60"/>
        <v>6</v>
      </c>
      <c r="BK70" s="12">
        <f t="shared" si="61"/>
        <v>5</v>
      </c>
      <c r="BL70" s="12">
        <f>MOD($E70,BL$7)</f>
        <v>4</v>
      </c>
      <c r="BM70" s="12">
        <f>MOD($E70,BM$7)</f>
        <v>3</v>
      </c>
      <c r="BN70" s="12">
        <f>MOD($E70,BN$7)</f>
        <v>2</v>
      </c>
      <c r="BO70" s="12">
        <f>MOD($E70,BO$7)</f>
        <v>1</v>
      </c>
      <c r="BP70" s="13"/>
    </row>
    <row r="71" spans="3:68" ht="15.75" thickBot="1">
      <c r="C71" s="2">
        <f>IF(D71=1,COUNTIF(D71:D$71,0)+COUNTIF(D71:D$71,1),"")</f>
      </c>
      <c r="D71" s="2">
        <f t="shared" si="1"/>
        <v>0</v>
      </c>
      <c r="E71" s="208">
        <f t="shared" si="2"/>
        <v>64</v>
      </c>
      <c r="F71" s="11"/>
      <c r="G71" s="12">
        <f aca="true" t="shared" si="64" ref="G71:U71">MOD($E71,G$7)</f>
        <v>0</v>
      </c>
      <c r="H71" s="12">
        <f t="shared" si="64"/>
        <v>1</v>
      </c>
      <c r="I71" s="12">
        <f t="shared" si="64"/>
        <v>0</v>
      </c>
      <c r="J71" s="12">
        <f t="shared" si="64"/>
        <v>4</v>
      </c>
      <c r="K71" s="12">
        <f t="shared" si="64"/>
        <v>4</v>
      </c>
      <c r="L71" s="12">
        <f t="shared" si="64"/>
        <v>1</v>
      </c>
      <c r="M71" s="12">
        <f t="shared" si="64"/>
        <v>0</v>
      </c>
      <c r="N71" s="12">
        <f t="shared" si="64"/>
        <v>1</v>
      </c>
      <c r="O71" s="12">
        <f t="shared" si="64"/>
        <v>4</v>
      </c>
      <c r="P71" s="12">
        <f t="shared" si="64"/>
        <v>9</v>
      </c>
      <c r="Q71" s="12">
        <f t="shared" si="64"/>
        <v>4</v>
      </c>
      <c r="R71" s="12">
        <f t="shared" si="64"/>
        <v>12</v>
      </c>
      <c r="S71" s="12">
        <f t="shared" si="64"/>
        <v>8</v>
      </c>
      <c r="T71" s="12">
        <f t="shared" si="64"/>
        <v>4</v>
      </c>
      <c r="U71" s="12">
        <f t="shared" si="64"/>
        <v>0</v>
      </c>
      <c r="V71" s="12">
        <f t="shared" si="63"/>
        <v>13</v>
      </c>
      <c r="W71" s="12">
        <f t="shared" si="63"/>
        <v>10</v>
      </c>
      <c r="X71" s="12">
        <f t="shared" si="63"/>
        <v>7</v>
      </c>
      <c r="Y71" s="12">
        <f t="shared" si="63"/>
        <v>4</v>
      </c>
      <c r="Z71" s="12">
        <f t="shared" si="63"/>
        <v>1</v>
      </c>
      <c r="AA71" s="12">
        <f t="shared" si="63"/>
        <v>20</v>
      </c>
      <c r="AB71" s="12">
        <f t="shared" si="63"/>
        <v>18</v>
      </c>
      <c r="AC71" s="12">
        <f t="shared" si="63"/>
        <v>16</v>
      </c>
      <c r="AD71" s="12">
        <f t="shared" si="63"/>
        <v>14</v>
      </c>
      <c r="AE71" s="12">
        <f t="shared" si="63"/>
        <v>12</v>
      </c>
      <c r="AF71" s="12">
        <f t="shared" si="63"/>
        <v>10</v>
      </c>
      <c r="AG71" s="12">
        <f t="shared" si="63"/>
        <v>8</v>
      </c>
      <c r="AH71" s="12">
        <f t="shared" si="62"/>
        <v>6</v>
      </c>
      <c r="AI71" s="12">
        <f t="shared" si="62"/>
        <v>4</v>
      </c>
      <c r="AJ71" s="12">
        <f t="shared" si="62"/>
        <v>2</v>
      </c>
      <c r="AK71" s="12">
        <f t="shared" si="53"/>
        <v>0</v>
      </c>
      <c r="AL71" s="12">
        <f t="shared" si="53"/>
        <v>31</v>
      </c>
      <c r="AM71" s="12">
        <f t="shared" si="53"/>
        <v>30</v>
      </c>
      <c r="AN71" s="12">
        <f t="shared" si="53"/>
        <v>29</v>
      </c>
      <c r="AO71" s="12">
        <f t="shared" si="53"/>
        <v>28</v>
      </c>
      <c r="AP71" s="12">
        <f t="shared" si="53"/>
        <v>27</v>
      </c>
      <c r="AQ71" s="12">
        <f t="shared" si="53"/>
        <v>26</v>
      </c>
      <c r="AR71" s="12">
        <f t="shared" si="53"/>
        <v>25</v>
      </c>
      <c r="AS71" s="12">
        <f t="shared" si="53"/>
        <v>24</v>
      </c>
      <c r="AT71" s="12">
        <f t="shared" si="53"/>
        <v>23</v>
      </c>
      <c r="AU71" s="12">
        <f t="shared" si="53"/>
        <v>22</v>
      </c>
      <c r="AV71" s="12">
        <f t="shared" si="55"/>
        <v>21</v>
      </c>
      <c r="AW71" s="12">
        <f t="shared" si="55"/>
        <v>20</v>
      </c>
      <c r="AX71" s="12">
        <f t="shared" si="55"/>
        <v>19</v>
      </c>
      <c r="AY71" s="12">
        <f t="shared" si="55"/>
        <v>18</v>
      </c>
      <c r="AZ71" s="12">
        <f t="shared" si="55"/>
        <v>17</v>
      </c>
      <c r="BA71" s="12">
        <f t="shared" si="49"/>
        <v>16</v>
      </c>
      <c r="BB71" s="12">
        <f t="shared" si="50"/>
        <v>15</v>
      </c>
      <c r="BC71" s="12">
        <f t="shared" si="51"/>
        <v>14</v>
      </c>
      <c r="BD71" s="12">
        <f t="shared" si="52"/>
        <v>13</v>
      </c>
      <c r="BE71" s="12">
        <f t="shared" si="54"/>
        <v>12</v>
      </c>
      <c r="BF71" s="12">
        <f t="shared" si="56"/>
        <v>11</v>
      </c>
      <c r="BG71" s="12">
        <f t="shared" si="57"/>
        <v>10</v>
      </c>
      <c r="BH71" s="12">
        <f t="shared" si="58"/>
        <v>9</v>
      </c>
      <c r="BI71" s="12">
        <f t="shared" si="59"/>
        <v>8</v>
      </c>
      <c r="BJ71" s="12">
        <f t="shared" si="60"/>
        <v>7</v>
      </c>
      <c r="BK71" s="12">
        <f t="shared" si="61"/>
        <v>6</v>
      </c>
      <c r="BL71" s="12">
        <f>MOD($E71,BL$7)</f>
        <v>5</v>
      </c>
      <c r="BM71" s="12">
        <f>MOD($E71,BM$7)</f>
        <v>4</v>
      </c>
      <c r="BN71" s="12">
        <f>MOD($E71,BN$7)</f>
        <v>3</v>
      </c>
      <c r="BO71" s="12">
        <f>MOD($E71,BO$7)</f>
        <v>2</v>
      </c>
      <c r="BP71" s="12">
        <f>MOD($E71,BP$7)</f>
        <v>1</v>
      </c>
    </row>
    <row r="72" ht="15">
      <c r="C72" s="1"/>
    </row>
    <row r="73" ht="15">
      <c r="C73" s="14" t="s">
        <v>1</v>
      </c>
    </row>
    <row r="74" ht="15.75" thickBot="1">
      <c r="C74" s="14"/>
    </row>
    <row r="75" spans="2:4" s="170" customFormat="1" ht="45" customHeight="1" thickTop="1">
      <c r="B75" s="209" t="s">
        <v>325</v>
      </c>
      <c r="C75" s="210" t="s">
        <v>326</v>
      </c>
      <c r="D75" s="211" t="s">
        <v>0</v>
      </c>
    </row>
    <row r="76" spans="2:4" ht="15">
      <c r="B76" s="212">
        <v>1</v>
      </c>
      <c r="C76" s="168">
        <f aca="true" t="shared" si="65" ref="C76:C81">COUNTIF(C$7:C$71,$B76)</f>
        <v>2</v>
      </c>
      <c r="D76" s="213">
        <v>3</v>
      </c>
    </row>
    <row r="77" spans="2:4" ht="15">
      <c r="B77" s="214">
        <f>B76+1</f>
        <v>2</v>
      </c>
      <c r="C77" s="168">
        <f t="shared" si="65"/>
        <v>7</v>
      </c>
      <c r="D77" s="213">
        <v>10</v>
      </c>
    </row>
    <row r="78" spans="2:4" ht="15">
      <c r="B78" s="215">
        <f>B77+1</f>
        <v>3</v>
      </c>
      <c r="C78" s="168">
        <f t="shared" si="65"/>
        <v>0</v>
      </c>
      <c r="D78" s="213">
        <v>1</v>
      </c>
    </row>
    <row r="79" spans="2:4" ht="15">
      <c r="B79" s="216">
        <f>B78+1</f>
        <v>4</v>
      </c>
      <c r="C79" s="168">
        <f t="shared" si="65"/>
        <v>6</v>
      </c>
      <c r="D79" s="213">
        <v>5</v>
      </c>
    </row>
    <row r="80" spans="2:4" ht="15">
      <c r="B80" s="217">
        <f>B79+1</f>
        <v>5</v>
      </c>
      <c r="C80" s="169">
        <f t="shared" si="65"/>
        <v>0</v>
      </c>
      <c r="D80" s="213">
        <v>0</v>
      </c>
    </row>
    <row r="81" spans="2:4" ht="15.75" thickBot="1">
      <c r="B81" s="218">
        <f>B80+1</f>
        <v>6</v>
      </c>
      <c r="C81" s="219">
        <f t="shared" si="65"/>
        <v>4</v>
      </c>
      <c r="D81" s="220">
        <v>3</v>
      </c>
    </row>
    <row r="82" spans="3:4" ht="15.75" thickTop="1">
      <c r="C82" s="2">
        <f>SUM(C76:C81)</f>
        <v>19</v>
      </c>
      <c r="D82" s="2">
        <f>SUM(D76:D81)</f>
        <v>22</v>
      </c>
    </row>
  </sheetData>
  <sheetProtection/>
  <conditionalFormatting sqref="B7:B8 D7:D8">
    <cfRule type="cellIs" priority="28" dxfId="27" operator="equal" stopIfTrue="1">
      <formula>1</formula>
    </cfRule>
    <cfRule type="cellIs" priority="29" dxfId="27" operator="equal" stopIfTrue="1">
      <formula>1</formula>
    </cfRule>
  </conditionalFormatting>
  <conditionalFormatting sqref="B7:B71 D7:D71">
    <cfRule type="cellIs" priority="25" dxfId="28" operator="equal" stopIfTrue="1">
      <formula>1</formula>
    </cfRule>
  </conditionalFormatting>
  <conditionalFormatting sqref="C76:C81">
    <cfRule type="cellIs" priority="32" dxfId="13" operator="equal">
      <formula>$D$76</formula>
    </cfRule>
  </conditionalFormatting>
  <conditionalFormatting sqref="C76:C81">
    <cfRule type="cellIs" priority="33" dxfId="13" operator="equal">
      <formula>D76</formula>
    </cfRule>
  </conditionalFormatting>
  <conditionalFormatting sqref="G10:BP71">
    <cfRule type="cellIs" priority="14" dxfId="27" operator="equal" stopIfTrue="1">
      <formula>0</formula>
    </cfRule>
  </conditionalFormatting>
  <conditionalFormatting sqref="C1:C5">
    <cfRule type="cellIs" priority="1" dxfId="27" operator="equal" stopIfTrue="1">
      <formula>3</formula>
    </cfRule>
    <cfRule type="cellIs" priority="2" dxfId="27" operator="equal" stopIfTrue="1">
      <formula>21</formula>
    </cfRule>
    <cfRule type="cellIs" priority="3" dxfId="27" operator="equal" stopIfTrue="1">
      <formula>19</formula>
    </cfRule>
    <cfRule type="cellIs" priority="4" dxfId="27" operator="equal" stopIfTrue="1">
      <formula>17</formula>
    </cfRule>
    <cfRule type="cellIs" priority="5" dxfId="27" operator="equal" stopIfTrue="1">
      <formula>15</formula>
    </cfRule>
    <cfRule type="cellIs" priority="6" dxfId="27" operator="equal" stopIfTrue="1">
      <formula>13</formula>
    </cfRule>
    <cfRule type="cellIs" priority="7" dxfId="27" operator="equal" stopIfTrue="1">
      <formula>11</formula>
    </cfRule>
    <cfRule type="cellIs" priority="8" dxfId="27" operator="equal" stopIfTrue="1">
      <formula>9</formula>
    </cfRule>
    <cfRule type="cellIs" priority="9" dxfId="27" operator="equal" stopIfTrue="1">
      <formula>7</formula>
    </cfRule>
    <cfRule type="cellIs" priority="10" dxfId="27" operator="equal" stopIfTrue="1">
      <formula>5</formula>
    </cfRule>
    <cfRule type="cellIs" priority="11" dxfId="27" operator="equal" stopIfTrue="1">
      <formula>1</formula>
    </cfRule>
  </conditionalFormatting>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1:BY82"/>
  <sheetViews>
    <sheetView zoomScalePageLayoutView="0" workbookViewId="0" topLeftCell="A61">
      <selection activeCell="C81" sqref="C81"/>
    </sheetView>
  </sheetViews>
  <sheetFormatPr defaultColWidth="11.421875" defaultRowHeight="15"/>
  <cols>
    <col min="1" max="1" width="4.00390625" style="1" customWidth="1"/>
    <col min="2" max="2" width="14.57421875" style="2" customWidth="1"/>
    <col min="3" max="3" width="11.28125" style="2" customWidth="1"/>
    <col min="4" max="4" width="11.140625" style="2" customWidth="1"/>
    <col min="5" max="5" width="4.00390625" style="3" customWidth="1"/>
    <col min="6" max="6" width="3.8515625" style="1" customWidth="1"/>
    <col min="7" max="18" width="4.28125" style="1" customWidth="1"/>
    <col min="19" max="19" width="3.7109375" style="1" customWidth="1"/>
    <col min="20" max="84" width="4.57421875" style="1" customWidth="1"/>
    <col min="85" max="16384" width="11.421875" style="1" customWidth="1"/>
  </cols>
  <sheetData>
    <row r="1" spans="4:6" ht="15">
      <c r="D1" s="190"/>
      <c r="E1" s="2"/>
      <c r="F1" s="2"/>
    </row>
    <row r="2" spans="2:6" s="194" customFormat="1" ht="15.75" customHeight="1">
      <c r="B2" s="191" t="s">
        <v>372</v>
      </c>
      <c r="C2" s="192"/>
      <c r="D2" s="193"/>
      <c r="E2" s="192"/>
      <c r="F2" s="192"/>
    </row>
    <row r="3" spans="2:6" s="194" customFormat="1" ht="7.5" customHeight="1">
      <c r="B3" s="192"/>
      <c r="C3" s="192"/>
      <c r="D3" s="193"/>
      <c r="E3" s="192"/>
      <c r="F3" s="192"/>
    </row>
    <row r="4" spans="2:6" s="194" customFormat="1" ht="12" customHeight="1">
      <c r="B4" s="195" t="s">
        <v>366</v>
      </c>
      <c r="C4" s="192"/>
      <c r="D4" s="193"/>
      <c r="E4" s="192"/>
      <c r="F4" s="192"/>
    </row>
    <row r="5" spans="2:6" s="194" customFormat="1" ht="13.5" customHeight="1">
      <c r="B5" s="192"/>
      <c r="C5" s="192"/>
      <c r="D5" s="193"/>
      <c r="E5" s="192"/>
      <c r="F5" s="192"/>
    </row>
    <row r="6" spans="2:7" s="5" customFormat="1" ht="60" customHeight="1" thickBot="1">
      <c r="B6" s="196" t="s">
        <v>369</v>
      </c>
      <c r="C6" s="197"/>
      <c r="D6" s="198" t="s">
        <v>371</v>
      </c>
      <c r="E6" s="199" t="s">
        <v>370</v>
      </c>
      <c r="G6" s="6" t="s">
        <v>368</v>
      </c>
    </row>
    <row r="7" spans="3:77" ht="15">
      <c r="C7" s="2">
        <f>IF(D7=1,COUNTIF(D7:D$71,0)+COUNTIF(D7:D$71,1)-SUM(C8:C$71),"")</f>
      </c>
      <c r="E7" s="221"/>
      <c r="F7" s="222">
        <f>E7+1</f>
        <v>1</v>
      </c>
      <c r="G7" s="222">
        <f aca="true" t="shared" si="0" ref="G7:BP7">F7+1</f>
        <v>2</v>
      </c>
      <c r="H7" s="222">
        <f t="shared" si="0"/>
        <v>3</v>
      </c>
      <c r="I7" s="222">
        <f t="shared" si="0"/>
        <v>4</v>
      </c>
      <c r="J7" s="222">
        <f t="shared" si="0"/>
        <v>5</v>
      </c>
      <c r="K7" s="222">
        <f t="shared" si="0"/>
        <v>6</v>
      </c>
      <c r="L7" s="222">
        <f t="shared" si="0"/>
        <v>7</v>
      </c>
      <c r="M7" s="222">
        <f t="shared" si="0"/>
        <v>8</v>
      </c>
      <c r="N7" s="222">
        <f t="shared" si="0"/>
        <v>9</v>
      </c>
      <c r="O7" s="222">
        <f t="shared" si="0"/>
        <v>10</v>
      </c>
      <c r="P7" s="222">
        <f t="shared" si="0"/>
        <v>11</v>
      </c>
      <c r="Q7" s="222">
        <f t="shared" si="0"/>
        <v>12</v>
      </c>
      <c r="R7" s="222">
        <f t="shared" si="0"/>
        <v>13</v>
      </c>
      <c r="S7" s="222">
        <f t="shared" si="0"/>
        <v>14</v>
      </c>
      <c r="T7" s="222">
        <f t="shared" si="0"/>
        <v>15</v>
      </c>
      <c r="U7" s="222">
        <f t="shared" si="0"/>
        <v>16</v>
      </c>
      <c r="V7" s="222">
        <f t="shared" si="0"/>
        <v>17</v>
      </c>
      <c r="W7" s="222">
        <f t="shared" si="0"/>
        <v>18</v>
      </c>
      <c r="X7" s="222">
        <f t="shared" si="0"/>
        <v>19</v>
      </c>
      <c r="Y7" s="222">
        <f t="shared" si="0"/>
        <v>20</v>
      </c>
      <c r="Z7" s="222">
        <f t="shared" si="0"/>
        <v>21</v>
      </c>
      <c r="AA7" s="222">
        <f t="shared" si="0"/>
        <v>22</v>
      </c>
      <c r="AB7" s="222">
        <f t="shared" si="0"/>
        <v>23</v>
      </c>
      <c r="AC7" s="222">
        <f t="shared" si="0"/>
        <v>24</v>
      </c>
      <c r="AD7" s="222">
        <f t="shared" si="0"/>
        <v>25</v>
      </c>
      <c r="AE7" s="222">
        <f t="shared" si="0"/>
        <v>26</v>
      </c>
      <c r="AF7" s="222">
        <f t="shared" si="0"/>
        <v>27</v>
      </c>
      <c r="AG7" s="222">
        <f t="shared" si="0"/>
        <v>28</v>
      </c>
      <c r="AH7" s="222">
        <f t="shared" si="0"/>
        <v>29</v>
      </c>
      <c r="AI7" s="222">
        <f t="shared" si="0"/>
        <v>30</v>
      </c>
      <c r="AJ7" s="222">
        <f t="shared" si="0"/>
        <v>31</v>
      </c>
      <c r="AK7" s="222">
        <f t="shared" si="0"/>
        <v>32</v>
      </c>
      <c r="AL7" s="222">
        <f t="shared" si="0"/>
        <v>33</v>
      </c>
      <c r="AM7" s="222">
        <f t="shared" si="0"/>
        <v>34</v>
      </c>
      <c r="AN7" s="222">
        <f t="shared" si="0"/>
        <v>35</v>
      </c>
      <c r="AO7" s="222">
        <f t="shared" si="0"/>
        <v>36</v>
      </c>
      <c r="AP7" s="222">
        <f t="shared" si="0"/>
        <v>37</v>
      </c>
      <c r="AQ7" s="222">
        <f t="shared" si="0"/>
        <v>38</v>
      </c>
      <c r="AR7" s="222">
        <f t="shared" si="0"/>
        <v>39</v>
      </c>
      <c r="AS7" s="222">
        <f t="shared" si="0"/>
        <v>40</v>
      </c>
      <c r="AT7" s="222">
        <f t="shared" si="0"/>
        <v>41</v>
      </c>
      <c r="AU7" s="222">
        <f t="shared" si="0"/>
        <v>42</v>
      </c>
      <c r="AV7" s="222">
        <f t="shared" si="0"/>
        <v>43</v>
      </c>
      <c r="AW7" s="222">
        <f t="shared" si="0"/>
        <v>44</v>
      </c>
      <c r="AX7" s="222">
        <f t="shared" si="0"/>
        <v>45</v>
      </c>
      <c r="AY7" s="222">
        <f t="shared" si="0"/>
        <v>46</v>
      </c>
      <c r="AZ7" s="222">
        <f t="shared" si="0"/>
        <v>47</v>
      </c>
      <c r="BA7" s="222">
        <f t="shared" si="0"/>
        <v>48</v>
      </c>
      <c r="BB7" s="222">
        <f t="shared" si="0"/>
        <v>49</v>
      </c>
      <c r="BC7" s="222">
        <f t="shared" si="0"/>
        <v>50</v>
      </c>
      <c r="BD7" s="222">
        <f t="shared" si="0"/>
        <v>51</v>
      </c>
      <c r="BE7" s="222">
        <f t="shared" si="0"/>
        <v>52</v>
      </c>
      <c r="BF7" s="222">
        <f t="shared" si="0"/>
        <v>53</v>
      </c>
      <c r="BG7" s="222">
        <f t="shared" si="0"/>
        <v>54</v>
      </c>
      <c r="BH7" s="222">
        <f t="shared" si="0"/>
        <v>55</v>
      </c>
      <c r="BI7" s="222">
        <f t="shared" si="0"/>
        <v>56</v>
      </c>
      <c r="BJ7" s="222">
        <f t="shared" si="0"/>
        <v>57</v>
      </c>
      <c r="BK7" s="222">
        <f t="shared" si="0"/>
        <v>58</v>
      </c>
      <c r="BL7" s="222">
        <f t="shared" si="0"/>
        <v>59</v>
      </c>
      <c r="BM7" s="222">
        <f t="shared" si="0"/>
        <v>60</v>
      </c>
      <c r="BN7" s="222">
        <f t="shared" si="0"/>
        <v>61</v>
      </c>
      <c r="BO7" s="222">
        <f t="shared" si="0"/>
        <v>62</v>
      </c>
      <c r="BP7" s="223">
        <f t="shared" si="0"/>
        <v>63</v>
      </c>
      <c r="BQ7" s="4"/>
      <c r="BR7" s="4"/>
      <c r="BS7" s="4"/>
      <c r="BT7" s="4"/>
      <c r="BU7" s="4"/>
      <c r="BV7" s="4"/>
      <c r="BW7" s="4"/>
      <c r="BX7" s="4"/>
      <c r="BY7" s="4"/>
    </row>
    <row r="8" spans="3:68" ht="15">
      <c r="C8" s="2">
        <f>IF(D8=1,COUNTIF(D8:D$71,0)+COUNTIF(D8:D$71,1)-SUM(C9:C$71),"")</f>
        <v>1</v>
      </c>
      <c r="D8" s="2">
        <v>1</v>
      </c>
      <c r="E8" s="201">
        <f>E7+1</f>
        <v>1</v>
      </c>
      <c r="F8" s="8"/>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10"/>
    </row>
    <row r="9" spans="3:68" ht="15">
      <c r="C9" s="2">
        <f>IF(D9=1,COUNTIF(D9:D$71,0)+COUNTIF(D9:D$71,1)-SUM(C10:C$71),"")</f>
        <v>1</v>
      </c>
      <c r="D9" s="2">
        <v>1</v>
      </c>
      <c r="E9" s="201">
        <f>E8+1</f>
        <v>2</v>
      </c>
      <c r="F9" s="8">
        <v>1</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10"/>
    </row>
    <row r="10" spans="3:68" ht="15">
      <c r="C10" s="2">
        <f>IF(D10=1,COUNTIF(D10:D$71,0)+COUNTIF(D10:D$71,1)-SUM(C11:C$71),"")</f>
        <v>2</v>
      </c>
      <c r="D10" s="2">
        <f aca="true" t="shared" si="1" ref="D10:D71">IF(PRODUCT(G10:BP10)&gt;0,1,0)</f>
        <v>1</v>
      </c>
      <c r="E10" s="200">
        <f aca="true" t="shared" si="2" ref="E10:E71">E9+1</f>
        <v>3</v>
      </c>
      <c r="F10" s="8"/>
      <c r="G10" s="8">
        <f aca="true" t="shared" si="3" ref="G10:G41">MOD($E10,G$7)</f>
        <v>1</v>
      </c>
      <c r="H10" s="8"/>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10"/>
    </row>
    <row r="11" spans="3:68" ht="15">
      <c r="C11" s="2">
        <f>IF(D11=1,COUNTIF(D11:D$71,0)+COUNTIF(D11:D$71,1)-SUM(C12:C$71),"")</f>
      </c>
      <c r="D11" s="2">
        <f t="shared" si="1"/>
        <v>0</v>
      </c>
      <c r="E11" s="7">
        <f t="shared" si="2"/>
        <v>4</v>
      </c>
      <c r="F11" s="8"/>
      <c r="G11" s="8">
        <f t="shared" si="3"/>
        <v>0</v>
      </c>
      <c r="H11" s="8">
        <f aca="true" t="shared" si="4" ref="H11:H42">MOD($E11,H$7)</f>
        <v>1</v>
      </c>
      <c r="I11" s="8"/>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10"/>
    </row>
    <row r="12" spans="3:68" ht="15">
      <c r="C12" s="2">
        <f>IF(D12=1,COUNTIF(D12:D$71,0)+COUNTIF(D12:D$71,1)-SUM(C13:C$71),"")</f>
        <v>2</v>
      </c>
      <c r="D12" s="2">
        <f t="shared" si="1"/>
        <v>1</v>
      </c>
      <c r="E12" s="200">
        <f t="shared" si="2"/>
        <v>5</v>
      </c>
      <c r="F12" s="8"/>
      <c r="G12" s="8">
        <f t="shared" si="3"/>
        <v>1</v>
      </c>
      <c r="H12" s="8">
        <f t="shared" si="4"/>
        <v>2</v>
      </c>
      <c r="I12" s="8">
        <f aca="true" t="shared" si="5" ref="I12:I43">MOD($E12,I$7)</f>
        <v>1</v>
      </c>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10"/>
    </row>
    <row r="13" spans="3:68" ht="15">
      <c r="C13" s="2">
        <f>IF(D13=1,COUNTIF(D13:D$71,0)+COUNTIF(D13:D$71,1)-SUM(C14:C$71),"")</f>
      </c>
      <c r="D13" s="2">
        <f t="shared" si="1"/>
        <v>0</v>
      </c>
      <c r="E13" s="7">
        <f t="shared" si="2"/>
        <v>6</v>
      </c>
      <c r="F13" s="8"/>
      <c r="G13" s="8">
        <f t="shared" si="3"/>
        <v>0</v>
      </c>
      <c r="H13" s="8">
        <f t="shared" si="4"/>
        <v>0</v>
      </c>
      <c r="I13" s="8">
        <f t="shared" si="5"/>
        <v>2</v>
      </c>
      <c r="J13" s="8">
        <f aca="true" t="shared" si="6" ref="J13:J44">MOD($E13,J$7)</f>
        <v>1</v>
      </c>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10"/>
    </row>
    <row r="14" spans="3:68" ht="15">
      <c r="C14" s="2">
        <f>IF(D14=1,COUNTIF(D14:D$71,0)+COUNTIF(D14:D$71,1)-SUM(C15:C$71),"")</f>
        <v>4</v>
      </c>
      <c r="D14" s="2">
        <f t="shared" si="1"/>
        <v>1</v>
      </c>
      <c r="E14" s="202">
        <f t="shared" si="2"/>
        <v>7</v>
      </c>
      <c r="F14" s="8"/>
      <c r="G14" s="8">
        <f t="shared" si="3"/>
        <v>1</v>
      </c>
      <c r="H14" s="8">
        <f t="shared" si="4"/>
        <v>1</v>
      </c>
      <c r="I14" s="8">
        <f t="shared" si="5"/>
        <v>3</v>
      </c>
      <c r="J14" s="8">
        <f t="shared" si="6"/>
        <v>2</v>
      </c>
      <c r="K14" s="8">
        <f aca="true" t="shared" si="7" ref="K14:K61">MOD($E14,K$7)</f>
        <v>1</v>
      </c>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10"/>
    </row>
    <row r="15" spans="3:68" ht="15">
      <c r="C15" s="2">
        <f>IF(D15=1,COUNTIF(D15:D$71,0)+COUNTIF(D15:D$71,1)-SUM(C16:C$71),"")</f>
      </c>
      <c r="D15" s="2">
        <f t="shared" si="1"/>
        <v>0</v>
      </c>
      <c r="E15" s="203">
        <f t="shared" si="2"/>
        <v>8</v>
      </c>
      <c r="F15" s="8"/>
      <c r="G15" s="8">
        <f t="shared" si="3"/>
        <v>0</v>
      </c>
      <c r="H15" s="8">
        <f t="shared" si="4"/>
        <v>2</v>
      </c>
      <c r="I15" s="8">
        <f t="shared" si="5"/>
        <v>0</v>
      </c>
      <c r="J15" s="8">
        <f t="shared" si="6"/>
        <v>3</v>
      </c>
      <c r="K15" s="8">
        <f t="shared" si="7"/>
        <v>2</v>
      </c>
      <c r="L15" s="8">
        <f aca="true" t="shared" si="8" ref="L15:L61">MOD($E15,L$7)</f>
        <v>1</v>
      </c>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10"/>
    </row>
    <row r="16" spans="3:68" ht="15">
      <c r="C16" s="2">
        <f>IF(D16=1,COUNTIF(D16:D$71,0)+COUNTIF(D16:D$71,1)-SUM(C17:C$71),"")</f>
      </c>
      <c r="D16" s="2">
        <f t="shared" si="1"/>
        <v>0</v>
      </c>
      <c r="E16" s="203">
        <f t="shared" si="2"/>
        <v>9</v>
      </c>
      <c r="F16" s="8"/>
      <c r="G16" s="8">
        <f t="shared" si="3"/>
        <v>1</v>
      </c>
      <c r="H16" s="8">
        <f t="shared" si="4"/>
        <v>0</v>
      </c>
      <c r="I16" s="8">
        <f t="shared" si="5"/>
        <v>1</v>
      </c>
      <c r="J16" s="8">
        <f t="shared" si="6"/>
        <v>4</v>
      </c>
      <c r="K16" s="8">
        <f t="shared" si="7"/>
        <v>3</v>
      </c>
      <c r="L16" s="8">
        <f t="shared" si="8"/>
        <v>2</v>
      </c>
      <c r="M16" s="8">
        <f aca="true" t="shared" si="9" ref="M16:M61">MOD($E16,M$7)</f>
        <v>1</v>
      </c>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10"/>
    </row>
    <row r="17" spans="3:68" ht="15">
      <c r="C17" s="2">
        <f>IF(D17=1,COUNTIF(D17:D$71,0)+COUNTIF(D17:D$71,1)-SUM(C18:C$71),"")</f>
      </c>
      <c r="D17" s="2">
        <f t="shared" si="1"/>
        <v>0</v>
      </c>
      <c r="E17" s="203">
        <f t="shared" si="2"/>
        <v>10</v>
      </c>
      <c r="F17" s="9"/>
      <c r="G17" s="8">
        <f t="shared" si="3"/>
        <v>0</v>
      </c>
      <c r="H17" s="8">
        <f t="shared" si="4"/>
        <v>1</v>
      </c>
      <c r="I17" s="8">
        <f t="shared" si="5"/>
        <v>2</v>
      </c>
      <c r="J17" s="8">
        <f t="shared" si="6"/>
        <v>0</v>
      </c>
      <c r="K17" s="8">
        <f t="shared" si="7"/>
        <v>4</v>
      </c>
      <c r="L17" s="8">
        <f t="shared" si="8"/>
        <v>3</v>
      </c>
      <c r="M17" s="8">
        <f t="shared" si="9"/>
        <v>2</v>
      </c>
      <c r="N17" s="8">
        <f aca="true" t="shared" si="10" ref="N17:N61">MOD($E17,N$7)</f>
        <v>1</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10"/>
    </row>
    <row r="18" spans="3:68" ht="15">
      <c r="C18" s="2">
        <f>IF(D18=1,COUNTIF(D18:D$71,0)+COUNTIF(D18:D$71,1)-SUM(C19:C$71),"")</f>
        <v>2</v>
      </c>
      <c r="D18" s="2">
        <f t="shared" si="1"/>
        <v>1</v>
      </c>
      <c r="E18" s="200">
        <f t="shared" si="2"/>
        <v>11</v>
      </c>
      <c r="F18" s="9"/>
      <c r="G18" s="8">
        <f t="shared" si="3"/>
        <v>1</v>
      </c>
      <c r="H18" s="8">
        <f t="shared" si="4"/>
        <v>2</v>
      </c>
      <c r="I18" s="8">
        <f t="shared" si="5"/>
        <v>3</v>
      </c>
      <c r="J18" s="8">
        <f t="shared" si="6"/>
        <v>1</v>
      </c>
      <c r="K18" s="8">
        <f t="shared" si="7"/>
        <v>5</v>
      </c>
      <c r="L18" s="8">
        <f t="shared" si="8"/>
        <v>4</v>
      </c>
      <c r="M18" s="8">
        <f t="shared" si="9"/>
        <v>3</v>
      </c>
      <c r="N18" s="8">
        <f t="shared" si="10"/>
        <v>2</v>
      </c>
      <c r="O18" s="8">
        <f aca="true" t="shared" si="11" ref="O18:O61">MOD($E18,O$7)</f>
        <v>1</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10"/>
    </row>
    <row r="19" spans="3:68" ht="15">
      <c r="C19" s="2">
        <f>IF(D19=1,COUNTIF(D19:D$71,0)+COUNTIF(D19:D$71,1)-SUM(C20:C$71),"")</f>
      </c>
      <c r="D19" s="2">
        <f t="shared" si="1"/>
        <v>0</v>
      </c>
      <c r="E19" s="7">
        <f t="shared" si="2"/>
        <v>12</v>
      </c>
      <c r="F19" s="9"/>
      <c r="G19" s="8">
        <f t="shared" si="3"/>
        <v>0</v>
      </c>
      <c r="H19" s="8">
        <f t="shared" si="4"/>
        <v>0</v>
      </c>
      <c r="I19" s="8">
        <f t="shared" si="5"/>
        <v>0</v>
      </c>
      <c r="J19" s="8">
        <f t="shared" si="6"/>
        <v>2</v>
      </c>
      <c r="K19" s="8">
        <f t="shared" si="7"/>
        <v>0</v>
      </c>
      <c r="L19" s="8">
        <f t="shared" si="8"/>
        <v>5</v>
      </c>
      <c r="M19" s="8">
        <f t="shared" si="9"/>
        <v>4</v>
      </c>
      <c r="N19" s="8">
        <f t="shared" si="10"/>
        <v>3</v>
      </c>
      <c r="O19" s="8">
        <f t="shared" si="11"/>
        <v>2</v>
      </c>
      <c r="P19" s="8">
        <f aca="true" t="shared" si="12" ref="P19:P61">MOD($E19,P$7)</f>
        <v>1</v>
      </c>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10"/>
    </row>
    <row r="20" spans="3:68" ht="15">
      <c r="C20" s="2">
        <f>IF(D20=1,COUNTIF(D20:D$71,0)+COUNTIF(D20:D$71,1)-SUM(C21:C$71),"")</f>
        <v>4</v>
      </c>
      <c r="D20" s="2">
        <f t="shared" si="1"/>
        <v>1</v>
      </c>
      <c r="E20" s="202">
        <f t="shared" si="2"/>
        <v>13</v>
      </c>
      <c r="F20" s="9"/>
      <c r="G20" s="8">
        <f t="shared" si="3"/>
        <v>1</v>
      </c>
      <c r="H20" s="8">
        <f t="shared" si="4"/>
        <v>1</v>
      </c>
      <c r="I20" s="8">
        <f t="shared" si="5"/>
        <v>1</v>
      </c>
      <c r="J20" s="8">
        <f t="shared" si="6"/>
        <v>3</v>
      </c>
      <c r="K20" s="8">
        <f t="shared" si="7"/>
        <v>1</v>
      </c>
      <c r="L20" s="8">
        <f t="shared" si="8"/>
        <v>6</v>
      </c>
      <c r="M20" s="8">
        <f t="shared" si="9"/>
        <v>5</v>
      </c>
      <c r="N20" s="8">
        <f t="shared" si="10"/>
        <v>4</v>
      </c>
      <c r="O20" s="8">
        <f t="shared" si="11"/>
        <v>3</v>
      </c>
      <c r="P20" s="8">
        <f t="shared" si="12"/>
        <v>2</v>
      </c>
      <c r="Q20" s="8">
        <f aca="true" t="shared" si="13" ref="Q20:Q61">MOD($E20,Q$7)</f>
        <v>1</v>
      </c>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10"/>
    </row>
    <row r="21" spans="3:68" ht="15">
      <c r="C21" s="2">
        <f>IF(D21=1,COUNTIF(D21:D$71,0)+COUNTIF(D21:D$71,1)-SUM(C22:C$71),"")</f>
      </c>
      <c r="D21" s="2">
        <f t="shared" si="1"/>
        <v>0</v>
      </c>
      <c r="E21" s="203">
        <f t="shared" si="2"/>
        <v>14</v>
      </c>
      <c r="F21" s="9"/>
      <c r="G21" s="8">
        <f t="shared" si="3"/>
        <v>0</v>
      </c>
      <c r="H21" s="8">
        <f t="shared" si="4"/>
        <v>2</v>
      </c>
      <c r="I21" s="8">
        <f t="shared" si="5"/>
        <v>2</v>
      </c>
      <c r="J21" s="8">
        <f t="shared" si="6"/>
        <v>4</v>
      </c>
      <c r="K21" s="8">
        <f t="shared" si="7"/>
        <v>2</v>
      </c>
      <c r="L21" s="8">
        <f t="shared" si="8"/>
        <v>0</v>
      </c>
      <c r="M21" s="8">
        <f t="shared" si="9"/>
        <v>6</v>
      </c>
      <c r="N21" s="8">
        <f t="shared" si="10"/>
        <v>5</v>
      </c>
      <c r="O21" s="8">
        <f t="shared" si="11"/>
        <v>4</v>
      </c>
      <c r="P21" s="8">
        <f t="shared" si="12"/>
        <v>3</v>
      </c>
      <c r="Q21" s="8">
        <f t="shared" si="13"/>
        <v>2</v>
      </c>
      <c r="R21" s="8">
        <f aca="true" t="shared" si="14" ref="R21:R61">MOD($E21,R$7)</f>
        <v>1</v>
      </c>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10"/>
    </row>
    <row r="22" spans="3:68" ht="15">
      <c r="C22" s="2">
        <f>IF(D22=1,COUNTIF(D22:D$71,0)+COUNTIF(D22:D$71,1)-SUM(C23:C$71),"")</f>
      </c>
      <c r="D22" s="2">
        <f t="shared" si="1"/>
        <v>0</v>
      </c>
      <c r="E22" s="203">
        <f t="shared" si="2"/>
        <v>15</v>
      </c>
      <c r="F22" s="9"/>
      <c r="G22" s="8">
        <f t="shared" si="3"/>
        <v>1</v>
      </c>
      <c r="H22" s="8">
        <f t="shared" si="4"/>
        <v>0</v>
      </c>
      <c r="I22" s="8">
        <f t="shared" si="5"/>
        <v>3</v>
      </c>
      <c r="J22" s="8">
        <f t="shared" si="6"/>
        <v>0</v>
      </c>
      <c r="K22" s="8">
        <f t="shared" si="7"/>
        <v>3</v>
      </c>
      <c r="L22" s="8">
        <f t="shared" si="8"/>
        <v>1</v>
      </c>
      <c r="M22" s="8">
        <f t="shared" si="9"/>
        <v>7</v>
      </c>
      <c r="N22" s="8">
        <f t="shared" si="10"/>
        <v>6</v>
      </c>
      <c r="O22" s="8">
        <f t="shared" si="11"/>
        <v>5</v>
      </c>
      <c r="P22" s="8">
        <f t="shared" si="12"/>
        <v>4</v>
      </c>
      <c r="Q22" s="8">
        <f t="shared" si="13"/>
        <v>3</v>
      </c>
      <c r="R22" s="8">
        <f t="shared" si="14"/>
        <v>2</v>
      </c>
      <c r="S22" s="8">
        <f aca="true" t="shared" si="15" ref="S22:S61">MOD($E22,S$7)</f>
        <v>1</v>
      </c>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10"/>
    </row>
    <row r="23" spans="3:68" ht="15">
      <c r="C23" s="2">
        <f>IF(D23=1,COUNTIF(D23:D$71,0)+COUNTIF(D23:D$71,1)-SUM(C24:C$71),"")</f>
      </c>
      <c r="D23" s="2">
        <f t="shared" si="1"/>
        <v>0</v>
      </c>
      <c r="E23" s="203">
        <f t="shared" si="2"/>
        <v>16</v>
      </c>
      <c r="F23" s="9"/>
      <c r="G23" s="8">
        <f t="shared" si="3"/>
        <v>0</v>
      </c>
      <c r="H23" s="8">
        <f t="shared" si="4"/>
        <v>1</v>
      </c>
      <c r="I23" s="8">
        <f t="shared" si="5"/>
        <v>0</v>
      </c>
      <c r="J23" s="8">
        <f t="shared" si="6"/>
        <v>1</v>
      </c>
      <c r="K23" s="8">
        <f t="shared" si="7"/>
        <v>4</v>
      </c>
      <c r="L23" s="8">
        <f t="shared" si="8"/>
        <v>2</v>
      </c>
      <c r="M23" s="8">
        <f t="shared" si="9"/>
        <v>0</v>
      </c>
      <c r="N23" s="8">
        <f t="shared" si="10"/>
        <v>7</v>
      </c>
      <c r="O23" s="8">
        <f t="shared" si="11"/>
        <v>6</v>
      </c>
      <c r="P23" s="8">
        <f t="shared" si="12"/>
        <v>5</v>
      </c>
      <c r="Q23" s="8">
        <f t="shared" si="13"/>
        <v>4</v>
      </c>
      <c r="R23" s="8">
        <f t="shared" si="14"/>
        <v>3</v>
      </c>
      <c r="S23" s="8">
        <f t="shared" si="15"/>
        <v>2</v>
      </c>
      <c r="T23" s="8">
        <f aca="true" t="shared" si="16" ref="T23:T61">MOD($E23,T$7)</f>
        <v>1</v>
      </c>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10"/>
    </row>
    <row r="24" spans="3:68" ht="15">
      <c r="C24" s="2">
        <f>IF(D24=1,COUNTIF(D24:D$71,0)+COUNTIF(D24:D$71,1)-SUM(C25:C$71),"")</f>
        <v>2</v>
      </c>
      <c r="D24" s="2">
        <f t="shared" si="1"/>
        <v>1</v>
      </c>
      <c r="E24" s="200">
        <f t="shared" si="2"/>
        <v>17</v>
      </c>
      <c r="F24" s="9"/>
      <c r="G24" s="8">
        <f t="shared" si="3"/>
        <v>1</v>
      </c>
      <c r="H24" s="8">
        <f t="shared" si="4"/>
        <v>2</v>
      </c>
      <c r="I24" s="8">
        <f t="shared" si="5"/>
        <v>1</v>
      </c>
      <c r="J24" s="8">
        <f t="shared" si="6"/>
        <v>2</v>
      </c>
      <c r="K24" s="8">
        <f t="shared" si="7"/>
        <v>5</v>
      </c>
      <c r="L24" s="8">
        <f t="shared" si="8"/>
        <v>3</v>
      </c>
      <c r="M24" s="8">
        <f t="shared" si="9"/>
        <v>1</v>
      </c>
      <c r="N24" s="8">
        <f t="shared" si="10"/>
        <v>8</v>
      </c>
      <c r="O24" s="8">
        <f t="shared" si="11"/>
        <v>7</v>
      </c>
      <c r="P24" s="8">
        <f t="shared" si="12"/>
        <v>6</v>
      </c>
      <c r="Q24" s="8">
        <f t="shared" si="13"/>
        <v>5</v>
      </c>
      <c r="R24" s="8">
        <f t="shared" si="14"/>
        <v>4</v>
      </c>
      <c r="S24" s="8">
        <f t="shared" si="15"/>
        <v>3</v>
      </c>
      <c r="T24" s="8">
        <f t="shared" si="16"/>
        <v>2</v>
      </c>
      <c r="U24" s="8">
        <f aca="true" t="shared" si="17" ref="U24:U61">MOD($E24,U$7)</f>
        <v>1</v>
      </c>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10"/>
    </row>
    <row r="25" spans="3:68" ht="15">
      <c r="C25" s="2">
        <f>IF(D25=1,COUNTIF(D25:D$71,0)+COUNTIF(D25:D$71,1)-SUM(C26:C$71),"")</f>
      </c>
      <c r="D25" s="2">
        <f t="shared" si="1"/>
        <v>0</v>
      </c>
      <c r="E25" s="7">
        <f t="shared" si="2"/>
        <v>18</v>
      </c>
      <c r="F25" s="9"/>
      <c r="G25" s="8">
        <f t="shared" si="3"/>
        <v>0</v>
      </c>
      <c r="H25" s="8">
        <f t="shared" si="4"/>
        <v>0</v>
      </c>
      <c r="I25" s="8">
        <f t="shared" si="5"/>
        <v>2</v>
      </c>
      <c r="J25" s="8">
        <f t="shared" si="6"/>
        <v>3</v>
      </c>
      <c r="K25" s="8">
        <f t="shared" si="7"/>
        <v>0</v>
      </c>
      <c r="L25" s="8">
        <f t="shared" si="8"/>
        <v>4</v>
      </c>
      <c r="M25" s="8">
        <f t="shared" si="9"/>
        <v>2</v>
      </c>
      <c r="N25" s="8">
        <f t="shared" si="10"/>
        <v>0</v>
      </c>
      <c r="O25" s="8">
        <f t="shared" si="11"/>
        <v>8</v>
      </c>
      <c r="P25" s="8">
        <f t="shared" si="12"/>
        <v>7</v>
      </c>
      <c r="Q25" s="8">
        <f t="shared" si="13"/>
        <v>6</v>
      </c>
      <c r="R25" s="8">
        <f t="shared" si="14"/>
        <v>5</v>
      </c>
      <c r="S25" s="8">
        <f t="shared" si="15"/>
        <v>4</v>
      </c>
      <c r="T25" s="8">
        <f t="shared" si="16"/>
        <v>3</v>
      </c>
      <c r="U25" s="8">
        <f t="shared" si="17"/>
        <v>2</v>
      </c>
      <c r="V25" s="8">
        <f aca="true" t="shared" si="18" ref="V25:V61">MOD($E25,V$7)</f>
        <v>1</v>
      </c>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10"/>
    </row>
    <row r="26" spans="3:68" ht="15">
      <c r="C26" s="2">
        <f>IF(D26=1,COUNTIF(D26:D$71,0)+COUNTIF(D26:D$71,1)-SUM(C27:C$71),"")</f>
        <v>4</v>
      </c>
      <c r="D26" s="2">
        <f t="shared" si="1"/>
        <v>1</v>
      </c>
      <c r="E26" s="204">
        <f t="shared" si="2"/>
        <v>19</v>
      </c>
      <c r="F26" s="9"/>
      <c r="G26" s="8">
        <f t="shared" si="3"/>
        <v>1</v>
      </c>
      <c r="H26" s="8">
        <f t="shared" si="4"/>
        <v>1</v>
      </c>
      <c r="I26" s="8">
        <f t="shared" si="5"/>
        <v>3</v>
      </c>
      <c r="J26" s="8">
        <f t="shared" si="6"/>
        <v>4</v>
      </c>
      <c r="K26" s="8">
        <f t="shared" si="7"/>
        <v>1</v>
      </c>
      <c r="L26" s="8">
        <f t="shared" si="8"/>
        <v>5</v>
      </c>
      <c r="M26" s="8">
        <f t="shared" si="9"/>
        <v>3</v>
      </c>
      <c r="N26" s="8">
        <f t="shared" si="10"/>
        <v>1</v>
      </c>
      <c r="O26" s="8">
        <f t="shared" si="11"/>
        <v>9</v>
      </c>
      <c r="P26" s="8">
        <f t="shared" si="12"/>
        <v>8</v>
      </c>
      <c r="Q26" s="8">
        <f t="shared" si="13"/>
        <v>7</v>
      </c>
      <c r="R26" s="8">
        <f t="shared" si="14"/>
        <v>6</v>
      </c>
      <c r="S26" s="8">
        <f t="shared" si="15"/>
        <v>5</v>
      </c>
      <c r="T26" s="8">
        <f t="shared" si="16"/>
        <v>4</v>
      </c>
      <c r="U26" s="8">
        <f t="shared" si="17"/>
        <v>3</v>
      </c>
      <c r="V26" s="8">
        <f t="shared" si="18"/>
        <v>2</v>
      </c>
      <c r="W26" s="8">
        <f aca="true" t="shared" si="19" ref="W26:AL51">MOD($E26,W$7)</f>
        <v>1</v>
      </c>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10"/>
    </row>
    <row r="27" spans="3:68" ht="15">
      <c r="C27" s="2">
        <f>IF(D27=1,COUNTIF(D27:D$71,0)+COUNTIF(D27:D$71,1)-SUM(C28:C$71),"")</f>
      </c>
      <c r="D27" s="2">
        <f t="shared" si="1"/>
        <v>0</v>
      </c>
      <c r="E27" s="205">
        <f t="shared" si="2"/>
        <v>20</v>
      </c>
      <c r="F27" s="9"/>
      <c r="G27" s="8">
        <f t="shared" si="3"/>
        <v>0</v>
      </c>
      <c r="H27" s="8">
        <f t="shared" si="4"/>
        <v>2</v>
      </c>
      <c r="I27" s="8">
        <f t="shared" si="5"/>
        <v>0</v>
      </c>
      <c r="J27" s="8">
        <f t="shared" si="6"/>
        <v>0</v>
      </c>
      <c r="K27" s="8">
        <f t="shared" si="7"/>
        <v>2</v>
      </c>
      <c r="L27" s="8">
        <f t="shared" si="8"/>
        <v>6</v>
      </c>
      <c r="M27" s="8">
        <f t="shared" si="9"/>
        <v>4</v>
      </c>
      <c r="N27" s="8">
        <f t="shared" si="10"/>
        <v>2</v>
      </c>
      <c r="O27" s="8">
        <f t="shared" si="11"/>
        <v>0</v>
      </c>
      <c r="P27" s="8">
        <f t="shared" si="12"/>
        <v>9</v>
      </c>
      <c r="Q27" s="8">
        <f t="shared" si="13"/>
        <v>8</v>
      </c>
      <c r="R27" s="8">
        <f t="shared" si="14"/>
        <v>7</v>
      </c>
      <c r="S27" s="8">
        <f t="shared" si="15"/>
        <v>6</v>
      </c>
      <c r="T27" s="8">
        <f t="shared" si="16"/>
        <v>5</v>
      </c>
      <c r="U27" s="8">
        <f t="shared" si="17"/>
        <v>4</v>
      </c>
      <c r="V27" s="8">
        <f t="shared" si="18"/>
        <v>3</v>
      </c>
      <c r="W27" s="8">
        <f t="shared" si="19"/>
        <v>2</v>
      </c>
      <c r="X27" s="8">
        <f t="shared" si="19"/>
        <v>1</v>
      </c>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10"/>
    </row>
    <row r="28" spans="3:68" ht="15">
      <c r="C28" s="2">
        <f>IF(D28=1,COUNTIF(D28:D$71,0)+COUNTIF(D28:D$71,1)-SUM(C29:C$71),"")</f>
      </c>
      <c r="D28" s="2">
        <f t="shared" si="1"/>
        <v>0</v>
      </c>
      <c r="E28" s="205">
        <f t="shared" si="2"/>
        <v>21</v>
      </c>
      <c r="F28" s="9"/>
      <c r="G28" s="8">
        <f t="shared" si="3"/>
        <v>1</v>
      </c>
      <c r="H28" s="8">
        <f t="shared" si="4"/>
        <v>0</v>
      </c>
      <c r="I28" s="8">
        <f t="shared" si="5"/>
        <v>1</v>
      </c>
      <c r="J28" s="8">
        <f t="shared" si="6"/>
        <v>1</v>
      </c>
      <c r="K28" s="8">
        <f t="shared" si="7"/>
        <v>3</v>
      </c>
      <c r="L28" s="8">
        <f t="shared" si="8"/>
        <v>0</v>
      </c>
      <c r="M28" s="8">
        <f t="shared" si="9"/>
        <v>5</v>
      </c>
      <c r="N28" s="8">
        <f t="shared" si="10"/>
        <v>3</v>
      </c>
      <c r="O28" s="8">
        <f t="shared" si="11"/>
        <v>1</v>
      </c>
      <c r="P28" s="8">
        <f t="shared" si="12"/>
        <v>10</v>
      </c>
      <c r="Q28" s="8">
        <f t="shared" si="13"/>
        <v>9</v>
      </c>
      <c r="R28" s="8">
        <f t="shared" si="14"/>
        <v>8</v>
      </c>
      <c r="S28" s="8">
        <f t="shared" si="15"/>
        <v>7</v>
      </c>
      <c r="T28" s="8">
        <f t="shared" si="16"/>
        <v>6</v>
      </c>
      <c r="U28" s="8">
        <f t="shared" si="17"/>
        <v>5</v>
      </c>
      <c r="V28" s="8">
        <f t="shared" si="18"/>
        <v>4</v>
      </c>
      <c r="W28" s="8">
        <f t="shared" si="19"/>
        <v>3</v>
      </c>
      <c r="X28" s="8">
        <f t="shared" si="19"/>
        <v>2</v>
      </c>
      <c r="Y28" s="8">
        <f t="shared" si="19"/>
        <v>1</v>
      </c>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10"/>
    </row>
    <row r="29" spans="3:68" ht="15">
      <c r="C29" s="2">
        <f>IF(D29=1,COUNTIF(D29:D$71,0)+COUNTIF(D29:D$71,1)-SUM(C30:C$71),"")</f>
      </c>
      <c r="D29" s="2">
        <f t="shared" si="1"/>
        <v>0</v>
      </c>
      <c r="E29" s="205">
        <f t="shared" si="2"/>
        <v>22</v>
      </c>
      <c r="F29" s="9"/>
      <c r="G29" s="8">
        <f t="shared" si="3"/>
        <v>0</v>
      </c>
      <c r="H29" s="8">
        <f t="shared" si="4"/>
        <v>1</v>
      </c>
      <c r="I29" s="8">
        <f t="shared" si="5"/>
        <v>2</v>
      </c>
      <c r="J29" s="8">
        <f t="shared" si="6"/>
        <v>2</v>
      </c>
      <c r="K29" s="8">
        <f t="shared" si="7"/>
        <v>4</v>
      </c>
      <c r="L29" s="8">
        <f t="shared" si="8"/>
        <v>1</v>
      </c>
      <c r="M29" s="8">
        <f t="shared" si="9"/>
        <v>6</v>
      </c>
      <c r="N29" s="8">
        <f t="shared" si="10"/>
        <v>4</v>
      </c>
      <c r="O29" s="8">
        <f t="shared" si="11"/>
        <v>2</v>
      </c>
      <c r="P29" s="8">
        <f t="shared" si="12"/>
        <v>0</v>
      </c>
      <c r="Q29" s="8">
        <f t="shared" si="13"/>
        <v>10</v>
      </c>
      <c r="R29" s="8">
        <f t="shared" si="14"/>
        <v>9</v>
      </c>
      <c r="S29" s="8">
        <f t="shared" si="15"/>
        <v>8</v>
      </c>
      <c r="T29" s="8">
        <f t="shared" si="16"/>
        <v>7</v>
      </c>
      <c r="U29" s="8">
        <f t="shared" si="17"/>
        <v>6</v>
      </c>
      <c r="V29" s="8">
        <f t="shared" si="18"/>
        <v>5</v>
      </c>
      <c r="W29" s="8">
        <f t="shared" si="19"/>
        <v>4</v>
      </c>
      <c r="X29" s="8">
        <f t="shared" si="19"/>
        <v>3</v>
      </c>
      <c r="Y29" s="8">
        <f t="shared" si="19"/>
        <v>2</v>
      </c>
      <c r="Z29" s="8">
        <f t="shared" si="19"/>
        <v>1</v>
      </c>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10"/>
    </row>
    <row r="30" spans="3:68" ht="15">
      <c r="C30" s="2">
        <f>IF(D30=1,COUNTIF(D30:D$71,0)+COUNTIF(D30:D$71,1)-SUM(C31:C$71),"")</f>
        <v>6</v>
      </c>
      <c r="D30" s="2">
        <f t="shared" si="1"/>
        <v>1</v>
      </c>
      <c r="E30" s="206">
        <f t="shared" si="2"/>
        <v>23</v>
      </c>
      <c r="F30" s="9"/>
      <c r="G30" s="8">
        <f t="shared" si="3"/>
        <v>1</v>
      </c>
      <c r="H30" s="8">
        <f t="shared" si="4"/>
        <v>2</v>
      </c>
      <c r="I30" s="8">
        <f t="shared" si="5"/>
        <v>3</v>
      </c>
      <c r="J30" s="8">
        <f t="shared" si="6"/>
        <v>3</v>
      </c>
      <c r="K30" s="8">
        <f t="shared" si="7"/>
        <v>5</v>
      </c>
      <c r="L30" s="8">
        <f t="shared" si="8"/>
        <v>2</v>
      </c>
      <c r="M30" s="8">
        <f t="shared" si="9"/>
        <v>7</v>
      </c>
      <c r="N30" s="8">
        <f t="shared" si="10"/>
        <v>5</v>
      </c>
      <c r="O30" s="8">
        <f t="shared" si="11"/>
        <v>3</v>
      </c>
      <c r="P30" s="8">
        <f t="shared" si="12"/>
        <v>1</v>
      </c>
      <c r="Q30" s="8">
        <f t="shared" si="13"/>
        <v>11</v>
      </c>
      <c r="R30" s="8">
        <f t="shared" si="14"/>
        <v>10</v>
      </c>
      <c r="S30" s="8">
        <f t="shared" si="15"/>
        <v>9</v>
      </c>
      <c r="T30" s="8">
        <f t="shared" si="16"/>
        <v>8</v>
      </c>
      <c r="U30" s="8">
        <f t="shared" si="17"/>
        <v>7</v>
      </c>
      <c r="V30" s="8">
        <f t="shared" si="18"/>
        <v>6</v>
      </c>
      <c r="W30" s="8">
        <f t="shared" si="19"/>
        <v>5</v>
      </c>
      <c r="X30" s="8">
        <f t="shared" si="19"/>
        <v>4</v>
      </c>
      <c r="Y30" s="8">
        <f t="shared" si="19"/>
        <v>3</v>
      </c>
      <c r="Z30" s="8">
        <f t="shared" si="19"/>
        <v>2</v>
      </c>
      <c r="AA30" s="8">
        <f t="shared" si="19"/>
        <v>1</v>
      </c>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10"/>
    </row>
    <row r="31" spans="3:68" ht="15">
      <c r="C31" s="2">
        <f>IF(D31=1,COUNTIF(D31:D$71,0)+COUNTIF(D31:D$71,1)-SUM(C32:C$71),"")</f>
      </c>
      <c r="D31" s="2">
        <f t="shared" si="1"/>
        <v>0</v>
      </c>
      <c r="E31" s="207">
        <f t="shared" si="2"/>
        <v>24</v>
      </c>
      <c r="F31" s="9"/>
      <c r="G31" s="8">
        <f t="shared" si="3"/>
        <v>0</v>
      </c>
      <c r="H31" s="8">
        <f t="shared" si="4"/>
        <v>0</v>
      </c>
      <c r="I31" s="8">
        <f t="shared" si="5"/>
        <v>0</v>
      </c>
      <c r="J31" s="8">
        <f t="shared" si="6"/>
        <v>4</v>
      </c>
      <c r="K31" s="8">
        <f t="shared" si="7"/>
        <v>0</v>
      </c>
      <c r="L31" s="8">
        <f t="shared" si="8"/>
        <v>3</v>
      </c>
      <c r="M31" s="8">
        <f t="shared" si="9"/>
        <v>0</v>
      </c>
      <c r="N31" s="8">
        <f t="shared" si="10"/>
        <v>6</v>
      </c>
      <c r="O31" s="8">
        <f t="shared" si="11"/>
        <v>4</v>
      </c>
      <c r="P31" s="8">
        <f t="shared" si="12"/>
        <v>2</v>
      </c>
      <c r="Q31" s="8">
        <f t="shared" si="13"/>
        <v>0</v>
      </c>
      <c r="R31" s="8">
        <f t="shared" si="14"/>
        <v>11</v>
      </c>
      <c r="S31" s="8">
        <f t="shared" si="15"/>
        <v>10</v>
      </c>
      <c r="T31" s="8">
        <f t="shared" si="16"/>
        <v>9</v>
      </c>
      <c r="U31" s="8">
        <f t="shared" si="17"/>
        <v>8</v>
      </c>
      <c r="V31" s="8">
        <f t="shared" si="18"/>
        <v>7</v>
      </c>
      <c r="W31" s="8">
        <f t="shared" si="19"/>
        <v>6</v>
      </c>
      <c r="X31" s="8">
        <f t="shared" si="19"/>
        <v>5</v>
      </c>
      <c r="Y31" s="8">
        <f t="shared" si="19"/>
        <v>4</v>
      </c>
      <c r="Z31" s="8">
        <f t="shared" si="19"/>
        <v>3</v>
      </c>
      <c r="AA31" s="8">
        <f t="shared" si="19"/>
        <v>2</v>
      </c>
      <c r="AB31" s="8">
        <f t="shared" si="19"/>
        <v>1</v>
      </c>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10"/>
    </row>
    <row r="32" spans="3:68" ht="15">
      <c r="C32" s="2">
        <f>IF(D32=1,COUNTIF(D32:D$71,0)+COUNTIF(D32:D$71,1)-SUM(C33:C$71),"")</f>
      </c>
      <c r="D32" s="2">
        <f t="shared" si="1"/>
        <v>0</v>
      </c>
      <c r="E32" s="207">
        <f t="shared" si="2"/>
        <v>25</v>
      </c>
      <c r="F32" s="9"/>
      <c r="G32" s="8">
        <f t="shared" si="3"/>
        <v>1</v>
      </c>
      <c r="H32" s="8">
        <f t="shared" si="4"/>
        <v>1</v>
      </c>
      <c r="I32" s="8">
        <f t="shared" si="5"/>
        <v>1</v>
      </c>
      <c r="J32" s="8">
        <f t="shared" si="6"/>
        <v>0</v>
      </c>
      <c r="K32" s="8">
        <f t="shared" si="7"/>
        <v>1</v>
      </c>
      <c r="L32" s="8">
        <f t="shared" si="8"/>
        <v>4</v>
      </c>
      <c r="M32" s="8">
        <f t="shared" si="9"/>
        <v>1</v>
      </c>
      <c r="N32" s="8">
        <f t="shared" si="10"/>
        <v>7</v>
      </c>
      <c r="O32" s="8">
        <f t="shared" si="11"/>
        <v>5</v>
      </c>
      <c r="P32" s="8">
        <f t="shared" si="12"/>
        <v>3</v>
      </c>
      <c r="Q32" s="8">
        <f t="shared" si="13"/>
        <v>1</v>
      </c>
      <c r="R32" s="8">
        <f t="shared" si="14"/>
        <v>12</v>
      </c>
      <c r="S32" s="8">
        <f t="shared" si="15"/>
        <v>11</v>
      </c>
      <c r="T32" s="8">
        <f t="shared" si="16"/>
        <v>10</v>
      </c>
      <c r="U32" s="8">
        <f t="shared" si="17"/>
        <v>9</v>
      </c>
      <c r="V32" s="8">
        <f t="shared" si="18"/>
        <v>8</v>
      </c>
      <c r="W32" s="8">
        <f t="shared" si="19"/>
        <v>7</v>
      </c>
      <c r="X32" s="8">
        <f t="shared" si="19"/>
        <v>6</v>
      </c>
      <c r="Y32" s="8">
        <f t="shared" si="19"/>
        <v>5</v>
      </c>
      <c r="Z32" s="8">
        <f t="shared" si="19"/>
        <v>4</v>
      </c>
      <c r="AA32" s="8">
        <f t="shared" si="19"/>
        <v>3</v>
      </c>
      <c r="AB32" s="8">
        <f t="shared" si="19"/>
        <v>2</v>
      </c>
      <c r="AC32" s="8">
        <f t="shared" si="19"/>
        <v>1</v>
      </c>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10"/>
    </row>
    <row r="33" spans="3:68" ht="15">
      <c r="C33" s="2">
        <f>IF(D33=1,COUNTIF(D33:D$71,0)+COUNTIF(D33:D$71,1)-SUM(C34:C$71),"")</f>
      </c>
      <c r="D33" s="2">
        <f t="shared" si="1"/>
        <v>0</v>
      </c>
      <c r="E33" s="207">
        <f t="shared" si="2"/>
        <v>26</v>
      </c>
      <c r="F33" s="9"/>
      <c r="G33" s="8">
        <f t="shared" si="3"/>
        <v>0</v>
      </c>
      <c r="H33" s="8">
        <f t="shared" si="4"/>
        <v>2</v>
      </c>
      <c r="I33" s="8">
        <f t="shared" si="5"/>
        <v>2</v>
      </c>
      <c r="J33" s="8">
        <f t="shared" si="6"/>
        <v>1</v>
      </c>
      <c r="K33" s="8">
        <f t="shared" si="7"/>
        <v>2</v>
      </c>
      <c r="L33" s="8">
        <f t="shared" si="8"/>
        <v>5</v>
      </c>
      <c r="M33" s="8">
        <f t="shared" si="9"/>
        <v>2</v>
      </c>
      <c r="N33" s="8">
        <f t="shared" si="10"/>
        <v>8</v>
      </c>
      <c r="O33" s="8">
        <f t="shared" si="11"/>
        <v>6</v>
      </c>
      <c r="P33" s="8">
        <f t="shared" si="12"/>
        <v>4</v>
      </c>
      <c r="Q33" s="8">
        <f t="shared" si="13"/>
        <v>2</v>
      </c>
      <c r="R33" s="8">
        <f t="shared" si="14"/>
        <v>0</v>
      </c>
      <c r="S33" s="8">
        <f t="shared" si="15"/>
        <v>12</v>
      </c>
      <c r="T33" s="8">
        <f t="shared" si="16"/>
        <v>11</v>
      </c>
      <c r="U33" s="8">
        <f t="shared" si="17"/>
        <v>10</v>
      </c>
      <c r="V33" s="8">
        <f t="shared" si="18"/>
        <v>9</v>
      </c>
      <c r="W33" s="8">
        <f t="shared" si="19"/>
        <v>8</v>
      </c>
      <c r="X33" s="8">
        <f t="shared" si="19"/>
        <v>7</v>
      </c>
      <c r="Y33" s="8">
        <f t="shared" si="19"/>
        <v>6</v>
      </c>
      <c r="Z33" s="8">
        <f t="shared" si="19"/>
        <v>5</v>
      </c>
      <c r="AA33" s="8">
        <f t="shared" si="19"/>
        <v>4</v>
      </c>
      <c r="AB33" s="8">
        <f t="shared" si="19"/>
        <v>3</v>
      </c>
      <c r="AC33" s="8">
        <f t="shared" si="19"/>
        <v>2</v>
      </c>
      <c r="AD33" s="8">
        <f t="shared" si="19"/>
        <v>1</v>
      </c>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10"/>
    </row>
    <row r="34" spans="3:68" ht="15">
      <c r="C34" s="2">
        <f>IF(D34=1,COUNTIF(D34:D$71,0)+COUNTIF(D34:D$71,1)-SUM(C35:C$71),"")</f>
      </c>
      <c r="D34" s="2">
        <f t="shared" si="1"/>
        <v>0</v>
      </c>
      <c r="E34" s="207">
        <f t="shared" si="2"/>
        <v>27</v>
      </c>
      <c r="F34" s="9"/>
      <c r="G34" s="8">
        <f t="shared" si="3"/>
        <v>1</v>
      </c>
      <c r="H34" s="8">
        <f t="shared" si="4"/>
        <v>0</v>
      </c>
      <c r="I34" s="8">
        <f t="shared" si="5"/>
        <v>3</v>
      </c>
      <c r="J34" s="8">
        <f t="shared" si="6"/>
        <v>2</v>
      </c>
      <c r="K34" s="8">
        <f t="shared" si="7"/>
        <v>3</v>
      </c>
      <c r="L34" s="8">
        <f t="shared" si="8"/>
        <v>6</v>
      </c>
      <c r="M34" s="8">
        <f t="shared" si="9"/>
        <v>3</v>
      </c>
      <c r="N34" s="8">
        <f t="shared" si="10"/>
        <v>0</v>
      </c>
      <c r="O34" s="8">
        <f t="shared" si="11"/>
        <v>7</v>
      </c>
      <c r="P34" s="8">
        <f t="shared" si="12"/>
        <v>5</v>
      </c>
      <c r="Q34" s="8">
        <f t="shared" si="13"/>
        <v>3</v>
      </c>
      <c r="R34" s="8">
        <f t="shared" si="14"/>
        <v>1</v>
      </c>
      <c r="S34" s="8">
        <f t="shared" si="15"/>
        <v>13</v>
      </c>
      <c r="T34" s="8">
        <f t="shared" si="16"/>
        <v>12</v>
      </c>
      <c r="U34" s="8">
        <f t="shared" si="17"/>
        <v>11</v>
      </c>
      <c r="V34" s="8">
        <f t="shared" si="18"/>
        <v>10</v>
      </c>
      <c r="W34" s="8">
        <f t="shared" si="19"/>
        <v>9</v>
      </c>
      <c r="X34" s="8">
        <f t="shared" si="19"/>
        <v>8</v>
      </c>
      <c r="Y34" s="8">
        <f t="shared" si="19"/>
        <v>7</v>
      </c>
      <c r="Z34" s="8">
        <f t="shared" si="19"/>
        <v>6</v>
      </c>
      <c r="AA34" s="8">
        <f t="shared" si="19"/>
        <v>5</v>
      </c>
      <c r="AB34" s="8">
        <f t="shared" si="19"/>
        <v>4</v>
      </c>
      <c r="AC34" s="8">
        <f t="shared" si="19"/>
        <v>3</v>
      </c>
      <c r="AD34" s="8">
        <f t="shared" si="19"/>
        <v>2</v>
      </c>
      <c r="AE34" s="8">
        <f t="shared" si="19"/>
        <v>1</v>
      </c>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10"/>
    </row>
    <row r="35" spans="3:68" ht="15">
      <c r="C35" s="2">
        <f>IF(D35=1,COUNTIF(D35:D$71,0)+COUNTIF(D35:D$71,1)-SUM(C36:C$71),"")</f>
      </c>
      <c r="D35" s="2">
        <f t="shared" si="1"/>
        <v>0</v>
      </c>
      <c r="E35" s="207">
        <f t="shared" si="2"/>
        <v>28</v>
      </c>
      <c r="F35" s="9"/>
      <c r="G35" s="8">
        <f t="shared" si="3"/>
        <v>0</v>
      </c>
      <c r="H35" s="8">
        <f t="shared" si="4"/>
        <v>1</v>
      </c>
      <c r="I35" s="8">
        <f t="shared" si="5"/>
        <v>0</v>
      </c>
      <c r="J35" s="8">
        <f t="shared" si="6"/>
        <v>3</v>
      </c>
      <c r="K35" s="8">
        <f t="shared" si="7"/>
        <v>4</v>
      </c>
      <c r="L35" s="8">
        <f t="shared" si="8"/>
        <v>0</v>
      </c>
      <c r="M35" s="8">
        <f t="shared" si="9"/>
        <v>4</v>
      </c>
      <c r="N35" s="8">
        <f t="shared" si="10"/>
        <v>1</v>
      </c>
      <c r="O35" s="8">
        <f t="shared" si="11"/>
        <v>8</v>
      </c>
      <c r="P35" s="8">
        <f t="shared" si="12"/>
        <v>6</v>
      </c>
      <c r="Q35" s="8">
        <f t="shared" si="13"/>
        <v>4</v>
      </c>
      <c r="R35" s="8">
        <f t="shared" si="14"/>
        <v>2</v>
      </c>
      <c r="S35" s="8">
        <f t="shared" si="15"/>
        <v>0</v>
      </c>
      <c r="T35" s="8">
        <f t="shared" si="16"/>
        <v>13</v>
      </c>
      <c r="U35" s="8">
        <f t="shared" si="17"/>
        <v>12</v>
      </c>
      <c r="V35" s="8">
        <f t="shared" si="18"/>
        <v>11</v>
      </c>
      <c r="W35" s="8">
        <f t="shared" si="19"/>
        <v>10</v>
      </c>
      <c r="X35" s="8">
        <f t="shared" si="19"/>
        <v>9</v>
      </c>
      <c r="Y35" s="8">
        <f t="shared" si="19"/>
        <v>8</v>
      </c>
      <c r="Z35" s="8">
        <f t="shared" si="19"/>
        <v>7</v>
      </c>
      <c r="AA35" s="8">
        <f t="shared" si="19"/>
        <v>6</v>
      </c>
      <c r="AB35" s="8">
        <f t="shared" si="19"/>
        <v>5</v>
      </c>
      <c r="AC35" s="8">
        <f t="shared" si="19"/>
        <v>4</v>
      </c>
      <c r="AD35" s="8">
        <f t="shared" si="19"/>
        <v>3</v>
      </c>
      <c r="AE35" s="8">
        <f t="shared" si="19"/>
        <v>2</v>
      </c>
      <c r="AF35" s="8">
        <f t="shared" si="19"/>
        <v>1</v>
      </c>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10"/>
    </row>
    <row r="36" spans="3:68" ht="15">
      <c r="C36" s="2">
        <f>IF(D36=1,COUNTIF(D36:D$71,0)+COUNTIF(D36:D$71,1)-SUM(C37:C$71),"")</f>
        <v>2</v>
      </c>
      <c r="D36" s="2">
        <f t="shared" si="1"/>
        <v>1</v>
      </c>
      <c r="E36" s="200">
        <f t="shared" si="2"/>
        <v>29</v>
      </c>
      <c r="F36" s="9"/>
      <c r="G36" s="8">
        <f t="shared" si="3"/>
        <v>1</v>
      </c>
      <c r="H36" s="8">
        <f t="shared" si="4"/>
        <v>2</v>
      </c>
      <c r="I36" s="8">
        <f t="shared" si="5"/>
        <v>1</v>
      </c>
      <c r="J36" s="8">
        <f t="shared" si="6"/>
        <v>4</v>
      </c>
      <c r="K36" s="8">
        <f t="shared" si="7"/>
        <v>5</v>
      </c>
      <c r="L36" s="8">
        <f t="shared" si="8"/>
        <v>1</v>
      </c>
      <c r="M36" s="8">
        <f t="shared" si="9"/>
        <v>5</v>
      </c>
      <c r="N36" s="8">
        <f t="shared" si="10"/>
        <v>2</v>
      </c>
      <c r="O36" s="8">
        <f t="shared" si="11"/>
        <v>9</v>
      </c>
      <c r="P36" s="8">
        <f t="shared" si="12"/>
        <v>7</v>
      </c>
      <c r="Q36" s="8">
        <f t="shared" si="13"/>
        <v>5</v>
      </c>
      <c r="R36" s="8">
        <f t="shared" si="14"/>
        <v>3</v>
      </c>
      <c r="S36" s="8">
        <f t="shared" si="15"/>
        <v>1</v>
      </c>
      <c r="T36" s="8">
        <f t="shared" si="16"/>
        <v>14</v>
      </c>
      <c r="U36" s="8">
        <f t="shared" si="17"/>
        <v>13</v>
      </c>
      <c r="V36" s="8">
        <f t="shared" si="18"/>
        <v>12</v>
      </c>
      <c r="W36" s="8">
        <f t="shared" si="19"/>
        <v>11</v>
      </c>
      <c r="X36" s="8">
        <f t="shared" si="19"/>
        <v>10</v>
      </c>
      <c r="Y36" s="8">
        <f t="shared" si="19"/>
        <v>9</v>
      </c>
      <c r="Z36" s="8">
        <f t="shared" si="19"/>
        <v>8</v>
      </c>
      <c r="AA36" s="8">
        <f t="shared" si="19"/>
        <v>7</v>
      </c>
      <c r="AB36" s="8">
        <f t="shared" si="19"/>
        <v>6</v>
      </c>
      <c r="AC36" s="8">
        <f t="shared" si="19"/>
        <v>5</v>
      </c>
      <c r="AD36" s="8">
        <f t="shared" si="19"/>
        <v>4</v>
      </c>
      <c r="AE36" s="8">
        <f t="shared" si="19"/>
        <v>3</v>
      </c>
      <c r="AF36" s="8">
        <f t="shared" si="19"/>
        <v>2</v>
      </c>
      <c r="AG36" s="8">
        <f t="shared" si="19"/>
        <v>1</v>
      </c>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10"/>
    </row>
    <row r="37" spans="3:68" ht="15">
      <c r="C37" s="2">
        <f>IF(D37=1,COUNTIF(D37:D$71,0)+COUNTIF(D37:D$71,1)-SUM(C38:C$71),"")</f>
      </c>
      <c r="D37" s="2">
        <f t="shared" si="1"/>
        <v>0</v>
      </c>
      <c r="E37" s="7">
        <f t="shared" si="2"/>
        <v>30</v>
      </c>
      <c r="F37" s="9"/>
      <c r="G37" s="8">
        <f t="shared" si="3"/>
        <v>0</v>
      </c>
      <c r="H37" s="8">
        <f t="shared" si="4"/>
        <v>0</v>
      </c>
      <c r="I37" s="8">
        <f t="shared" si="5"/>
        <v>2</v>
      </c>
      <c r="J37" s="8">
        <f t="shared" si="6"/>
        <v>0</v>
      </c>
      <c r="K37" s="8">
        <f t="shared" si="7"/>
        <v>0</v>
      </c>
      <c r="L37" s="8">
        <f t="shared" si="8"/>
        <v>2</v>
      </c>
      <c r="M37" s="8">
        <f t="shared" si="9"/>
        <v>6</v>
      </c>
      <c r="N37" s="8">
        <f t="shared" si="10"/>
        <v>3</v>
      </c>
      <c r="O37" s="8">
        <f t="shared" si="11"/>
        <v>0</v>
      </c>
      <c r="P37" s="8">
        <f t="shared" si="12"/>
        <v>8</v>
      </c>
      <c r="Q37" s="8">
        <f t="shared" si="13"/>
        <v>6</v>
      </c>
      <c r="R37" s="8">
        <f t="shared" si="14"/>
        <v>4</v>
      </c>
      <c r="S37" s="8">
        <f t="shared" si="15"/>
        <v>2</v>
      </c>
      <c r="T37" s="8">
        <f t="shared" si="16"/>
        <v>0</v>
      </c>
      <c r="U37" s="8">
        <f t="shared" si="17"/>
        <v>14</v>
      </c>
      <c r="V37" s="8">
        <f t="shared" si="18"/>
        <v>13</v>
      </c>
      <c r="W37" s="8">
        <f t="shared" si="19"/>
        <v>12</v>
      </c>
      <c r="X37" s="8">
        <f t="shared" si="19"/>
        <v>11</v>
      </c>
      <c r="Y37" s="8">
        <f t="shared" si="19"/>
        <v>10</v>
      </c>
      <c r="Z37" s="8">
        <f t="shared" si="19"/>
        <v>9</v>
      </c>
      <c r="AA37" s="8">
        <f t="shared" si="19"/>
        <v>8</v>
      </c>
      <c r="AB37" s="8">
        <f t="shared" si="19"/>
        <v>7</v>
      </c>
      <c r="AC37" s="8">
        <f t="shared" si="19"/>
        <v>6</v>
      </c>
      <c r="AD37" s="8">
        <f t="shared" si="19"/>
        <v>5</v>
      </c>
      <c r="AE37" s="8">
        <f t="shared" si="19"/>
        <v>4</v>
      </c>
      <c r="AF37" s="8">
        <f t="shared" si="19"/>
        <v>3</v>
      </c>
      <c r="AG37" s="8">
        <f t="shared" si="19"/>
        <v>2</v>
      </c>
      <c r="AH37" s="8">
        <f t="shared" si="19"/>
        <v>1</v>
      </c>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10"/>
    </row>
    <row r="38" spans="3:68" ht="15">
      <c r="C38" s="2">
        <f>IF(D38=1,COUNTIF(D38:D$71,0)+COUNTIF(D38:D$71,1)-SUM(C39:C$71),"")</f>
        <v>6</v>
      </c>
      <c r="D38" s="2">
        <f t="shared" si="1"/>
        <v>1</v>
      </c>
      <c r="E38" s="206">
        <f t="shared" si="2"/>
        <v>31</v>
      </c>
      <c r="F38" s="9"/>
      <c r="G38" s="8">
        <f t="shared" si="3"/>
        <v>1</v>
      </c>
      <c r="H38" s="8">
        <f t="shared" si="4"/>
        <v>1</v>
      </c>
      <c r="I38" s="8">
        <f t="shared" si="5"/>
        <v>3</v>
      </c>
      <c r="J38" s="8">
        <f t="shared" si="6"/>
        <v>1</v>
      </c>
      <c r="K38" s="8">
        <f t="shared" si="7"/>
        <v>1</v>
      </c>
      <c r="L38" s="8">
        <f t="shared" si="8"/>
        <v>3</v>
      </c>
      <c r="M38" s="8">
        <f t="shared" si="9"/>
        <v>7</v>
      </c>
      <c r="N38" s="8">
        <f t="shared" si="10"/>
        <v>4</v>
      </c>
      <c r="O38" s="8">
        <f t="shared" si="11"/>
        <v>1</v>
      </c>
      <c r="P38" s="8">
        <f t="shared" si="12"/>
        <v>9</v>
      </c>
      <c r="Q38" s="8">
        <f t="shared" si="13"/>
        <v>7</v>
      </c>
      <c r="R38" s="8">
        <f t="shared" si="14"/>
        <v>5</v>
      </c>
      <c r="S38" s="8">
        <f t="shared" si="15"/>
        <v>3</v>
      </c>
      <c r="T38" s="8">
        <f t="shared" si="16"/>
        <v>1</v>
      </c>
      <c r="U38" s="8">
        <f t="shared" si="17"/>
        <v>15</v>
      </c>
      <c r="V38" s="8">
        <f t="shared" si="18"/>
        <v>14</v>
      </c>
      <c r="W38" s="8">
        <f t="shared" si="19"/>
        <v>13</v>
      </c>
      <c r="X38" s="8">
        <f t="shared" si="19"/>
        <v>12</v>
      </c>
      <c r="Y38" s="8">
        <f t="shared" si="19"/>
        <v>11</v>
      </c>
      <c r="Z38" s="8">
        <f t="shared" si="19"/>
        <v>10</v>
      </c>
      <c r="AA38" s="8">
        <f t="shared" si="19"/>
        <v>9</v>
      </c>
      <c r="AB38" s="8">
        <f t="shared" si="19"/>
        <v>8</v>
      </c>
      <c r="AC38" s="8">
        <f t="shared" si="19"/>
        <v>7</v>
      </c>
      <c r="AD38" s="8">
        <f t="shared" si="19"/>
        <v>6</v>
      </c>
      <c r="AE38" s="8">
        <f t="shared" si="19"/>
        <v>5</v>
      </c>
      <c r="AF38" s="8">
        <f t="shared" si="19"/>
        <v>4</v>
      </c>
      <c r="AG38" s="8">
        <f t="shared" si="19"/>
        <v>3</v>
      </c>
      <c r="AH38" s="8">
        <f t="shared" si="19"/>
        <v>2</v>
      </c>
      <c r="AI38" s="8">
        <f t="shared" si="19"/>
        <v>1</v>
      </c>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10"/>
    </row>
    <row r="39" spans="3:68" ht="15">
      <c r="C39" s="2">
        <f>IF(D39=1,COUNTIF(D39:D$71,0)+COUNTIF(D39:D$71,1)-SUM(C40:C$71),"")</f>
      </c>
      <c r="D39" s="2">
        <f t="shared" si="1"/>
        <v>0</v>
      </c>
      <c r="E39" s="207">
        <f t="shared" si="2"/>
        <v>32</v>
      </c>
      <c r="F39" s="9"/>
      <c r="G39" s="8">
        <f t="shared" si="3"/>
        <v>0</v>
      </c>
      <c r="H39" s="8">
        <f t="shared" si="4"/>
        <v>2</v>
      </c>
      <c r="I39" s="8">
        <f t="shared" si="5"/>
        <v>0</v>
      </c>
      <c r="J39" s="8">
        <f t="shared" si="6"/>
        <v>2</v>
      </c>
      <c r="K39" s="8">
        <f t="shared" si="7"/>
        <v>2</v>
      </c>
      <c r="L39" s="8">
        <f t="shared" si="8"/>
        <v>4</v>
      </c>
      <c r="M39" s="8">
        <f t="shared" si="9"/>
        <v>0</v>
      </c>
      <c r="N39" s="8">
        <f t="shared" si="10"/>
        <v>5</v>
      </c>
      <c r="O39" s="8">
        <f t="shared" si="11"/>
        <v>2</v>
      </c>
      <c r="P39" s="8">
        <f t="shared" si="12"/>
        <v>10</v>
      </c>
      <c r="Q39" s="8">
        <f t="shared" si="13"/>
        <v>8</v>
      </c>
      <c r="R39" s="8">
        <f t="shared" si="14"/>
        <v>6</v>
      </c>
      <c r="S39" s="8">
        <f t="shared" si="15"/>
        <v>4</v>
      </c>
      <c r="T39" s="8">
        <f t="shared" si="16"/>
        <v>2</v>
      </c>
      <c r="U39" s="8">
        <f t="shared" si="17"/>
        <v>0</v>
      </c>
      <c r="V39" s="8">
        <f t="shared" si="18"/>
        <v>15</v>
      </c>
      <c r="W39" s="8">
        <f t="shared" si="19"/>
        <v>14</v>
      </c>
      <c r="X39" s="8">
        <f t="shared" si="19"/>
        <v>13</v>
      </c>
      <c r="Y39" s="8">
        <f t="shared" si="19"/>
        <v>12</v>
      </c>
      <c r="Z39" s="8">
        <f t="shared" si="19"/>
        <v>11</v>
      </c>
      <c r="AA39" s="8">
        <f t="shared" si="19"/>
        <v>10</v>
      </c>
      <c r="AB39" s="8">
        <f t="shared" si="19"/>
        <v>9</v>
      </c>
      <c r="AC39" s="8">
        <f t="shared" si="19"/>
        <v>8</v>
      </c>
      <c r="AD39" s="8">
        <f t="shared" si="19"/>
        <v>7</v>
      </c>
      <c r="AE39" s="8">
        <f t="shared" si="19"/>
        <v>6</v>
      </c>
      <c r="AF39" s="8">
        <f t="shared" si="19"/>
        <v>5</v>
      </c>
      <c r="AG39" s="8">
        <f t="shared" si="19"/>
        <v>4</v>
      </c>
      <c r="AH39" s="8">
        <f t="shared" si="19"/>
        <v>3</v>
      </c>
      <c r="AI39" s="8">
        <f t="shared" si="19"/>
        <v>2</v>
      </c>
      <c r="AJ39" s="8">
        <f>MOD($E39,AJ$7)</f>
        <v>1</v>
      </c>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10"/>
    </row>
    <row r="40" spans="3:68" ht="15">
      <c r="C40" s="2">
        <f>IF(D40=1,COUNTIF(D40:D$71,0)+COUNTIF(D40:D$71,1)-SUM(C41:C$71),"")</f>
      </c>
      <c r="D40" s="2">
        <f t="shared" si="1"/>
        <v>0</v>
      </c>
      <c r="E40" s="207">
        <f t="shared" si="2"/>
        <v>33</v>
      </c>
      <c r="F40" s="9"/>
      <c r="G40" s="8">
        <f t="shared" si="3"/>
        <v>1</v>
      </c>
      <c r="H40" s="8">
        <f t="shared" si="4"/>
        <v>0</v>
      </c>
      <c r="I40" s="8">
        <f t="shared" si="5"/>
        <v>1</v>
      </c>
      <c r="J40" s="8">
        <f t="shared" si="6"/>
        <v>3</v>
      </c>
      <c r="K40" s="8">
        <f t="shared" si="7"/>
        <v>3</v>
      </c>
      <c r="L40" s="8">
        <f t="shared" si="8"/>
        <v>5</v>
      </c>
      <c r="M40" s="8">
        <f t="shared" si="9"/>
        <v>1</v>
      </c>
      <c r="N40" s="8">
        <f t="shared" si="10"/>
        <v>6</v>
      </c>
      <c r="O40" s="8">
        <f t="shared" si="11"/>
        <v>3</v>
      </c>
      <c r="P40" s="8">
        <f t="shared" si="12"/>
        <v>0</v>
      </c>
      <c r="Q40" s="8">
        <f t="shared" si="13"/>
        <v>9</v>
      </c>
      <c r="R40" s="8">
        <f t="shared" si="14"/>
        <v>7</v>
      </c>
      <c r="S40" s="8">
        <f t="shared" si="15"/>
        <v>5</v>
      </c>
      <c r="T40" s="8">
        <f t="shared" si="16"/>
        <v>3</v>
      </c>
      <c r="U40" s="8">
        <f t="shared" si="17"/>
        <v>1</v>
      </c>
      <c r="V40" s="8">
        <f t="shared" si="18"/>
        <v>16</v>
      </c>
      <c r="W40" s="8">
        <f t="shared" si="19"/>
        <v>15</v>
      </c>
      <c r="X40" s="8">
        <f t="shared" si="19"/>
        <v>14</v>
      </c>
      <c r="Y40" s="8">
        <f t="shared" si="19"/>
        <v>13</v>
      </c>
      <c r="Z40" s="8">
        <f t="shared" si="19"/>
        <v>12</v>
      </c>
      <c r="AA40" s="8">
        <f t="shared" si="19"/>
        <v>11</v>
      </c>
      <c r="AB40" s="8">
        <f t="shared" si="19"/>
        <v>10</v>
      </c>
      <c r="AC40" s="8">
        <f t="shared" si="19"/>
        <v>9</v>
      </c>
      <c r="AD40" s="8">
        <f t="shared" si="19"/>
        <v>8</v>
      </c>
      <c r="AE40" s="8">
        <f t="shared" si="19"/>
        <v>7</v>
      </c>
      <c r="AF40" s="8">
        <f t="shared" si="19"/>
        <v>6</v>
      </c>
      <c r="AG40" s="8">
        <f t="shared" si="19"/>
        <v>5</v>
      </c>
      <c r="AH40" s="8">
        <f t="shared" si="19"/>
        <v>4</v>
      </c>
      <c r="AI40" s="8">
        <f t="shared" si="19"/>
        <v>3</v>
      </c>
      <c r="AJ40" s="8">
        <f>MOD($E40,AJ$7)</f>
        <v>2</v>
      </c>
      <c r="AK40" s="8">
        <f>MOD($E40,AK$7)</f>
        <v>1</v>
      </c>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10"/>
    </row>
    <row r="41" spans="3:68" ht="15">
      <c r="C41" s="2">
        <f>IF(D41=1,COUNTIF(D41:D$71,0)+COUNTIF(D41:D$71,1)-SUM(C42:C$71),"")</f>
      </c>
      <c r="D41" s="2">
        <f t="shared" si="1"/>
        <v>0</v>
      </c>
      <c r="E41" s="207">
        <f t="shared" si="2"/>
        <v>34</v>
      </c>
      <c r="F41" s="9"/>
      <c r="G41" s="8">
        <f t="shared" si="3"/>
        <v>0</v>
      </c>
      <c r="H41" s="8">
        <f t="shared" si="4"/>
        <v>1</v>
      </c>
      <c r="I41" s="8">
        <f t="shared" si="5"/>
        <v>2</v>
      </c>
      <c r="J41" s="8">
        <f t="shared" si="6"/>
        <v>4</v>
      </c>
      <c r="K41" s="8">
        <f t="shared" si="7"/>
        <v>4</v>
      </c>
      <c r="L41" s="8">
        <f t="shared" si="8"/>
        <v>6</v>
      </c>
      <c r="M41" s="8">
        <f t="shared" si="9"/>
        <v>2</v>
      </c>
      <c r="N41" s="8">
        <f t="shared" si="10"/>
        <v>7</v>
      </c>
      <c r="O41" s="8">
        <f t="shared" si="11"/>
        <v>4</v>
      </c>
      <c r="P41" s="8">
        <f t="shared" si="12"/>
        <v>1</v>
      </c>
      <c r="Q41" s="8">
        <f t="shared" si="13"/>
        <v>10</v>
      </c>
      <c r="R41" s="8">
        <f t="shared" si="14"/>
        <v>8</v>
      </c>
      <c r="S41" s="8">
        <f t="shared" si="15"/>
        <v>6</v>
      </c>
      <c r="T41" s="8">
        <f t="shared" si="16"/>
        <v>4</v>
      </c>
      <c r="U41" s="8">
        <f t="shared" si="17"/>
        <v>2</v>
      </c>
      <c r="V41" s="8">
        <f t="shared" si="18"/>
        <v>0</v>
      </c>
      <c r="W41" s="8">
        <f t="shared" si="19"/>
        <v>16</v>
      </c>
      <c r="X41" s="8">
        <f t="shared" si="19"/>
        <v>15</v>
      </c>
      <c r="Y41" s="8">
        <f t="shared" si="19"/>
        <v>14</v>
      </c>
      <c r="Z41" s="8">
        <f t="shared" si="19"/>
        <v>13</v>
      </c>
      <c r="AA41" s="8">
        <f t="shared" si="19"/>
        <v>12</v>
      </c>
      <c r="AB41" s="8">
        <f t="shared" si="19"/>
        <v>11</v>
      </c>
      <c r="AC41" s="8">
        <f t="shared" si="19"/>
        <v>10</v>
      </c>
      <c r="AD41" s="8">
        <f t="shared" si="19"/>
        <v>9</v>
      </c>
      <c r="AE41" s="8">
        <f t="shared" si="19"/>
        <v>8</v>
      </c>
      <c r="AF41" s="8">
        <f t="shared" si="19"/>
        <v>7</v>
      </c>
      <c r="AG41" s="8">
        <f t="shared" si="19"/>
        <v>6</v>
      </c>
      <c r="AH41" s="8">
        <f t="shared" si="19"/>
        <v>5</v>
      </c>
      <c r="AI41" s="8">
        <f t="shared" si="19"/>
        <v>4</v>
      </c>
      <c r="AJ41" s="8">
        <f>MOD($E41,AJ$7)</f>
        <v>3</v>
      </c>
      <c r="AK41" s="8">
        <f aca="true" t="shared" si="20" ref="AJ41:AY56">MOD($E41,AK$7)</f>
        <v>2</v>
      </c>
      <c r="AL41" s="8">
        <f t="shared" si="20"/>
        <v>1</v>
      </c>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10"/>
    </row>
    <row r="42" spans="3:68" ht="15">
      <c r="C42" s="2">
        <f>IF(D42=1,COUNTIF(D42:D$71,0)+COUNTIF(D42:D$71,1)-SUM(C43:C$71),"")</f>
      </c>
      <c r="D42" s="2">
        <f t="shared" si="1"/>
        <v>0</v>
      </c>
      <c r="E42" s="207">
        <f t="shared" si="2"/>
        <v>35</v>
      </c>
      <c r="F42" s="9"/>
      <c r="G42" s="8">
        <f aca="true" t="shared" si="21" ref="G42:G61">MOD($E42,G$7)</f>
        <v>1</v>
      </c>
      <c r="H42" s="8">
        <f t="shared" si="4"/>
        <v>2</v>
      </c>
      <c r="I42" s="8">
        <f t="shared" si="5"/>
        <v>3</v>
      </c>
      <c r="J42" s="8">
        <f t="shared" si="6"/>
        <v>0</v>
      </c>
      <c r="K42" s="8">
        <f t="shared" si="7"/>
        <v>5</v>
      </c>
      <c r="L42" s="8">
        <f t="shared" si="8"/>
        <v>0</v>
      </c>
      <c r="M42" s="8">
        <f t="shared" si="9"/>
        <v>3</v>
      </c>
      <c r="N42" s="8">
        <f t="shared" si="10"/>
        <v>8</v>
      </c>
      <c r="O42" s="8">
        <f t="shared" si="11"/>
        <v>5</v>
      </c>
      <c r="P42" s="8">
        <f t="shared" si="12"/>
        <v>2</v>
      </c>
      <c r="Q42" s="8">
        <f t="shared" si="13"/>
        <v>11</v>
      </c>
      <c r="R42" s="8">
        <f t="shared" si="14"/>
        <v>9</v>
      </c>
      <c r="S42" s="8">
        <f t="shared" si="15"/>
        <v>7</v>
      </c>
      <c r="T42" s="8">
        <f t="shared" si="16"/>
        <v>5</v>
      </c>
      <c r="U42" s="8">
        <f t="shared" si="17"/>
        <v>3</v>
      </c>
      <c r="V42" s="8">
        <f t="shared" si="18"/>
        <v>1</v>
      </c>
      <c r="W42" s="8">
        <f t="shared" si="19"/>
        <v>17</v>
      </c>
      <c r="X42" s="8">
        <f t="shared" si="19"/>
        <v>16</v>
      </c>
      <c r="Y42" s="8">
        <f t="shared" si="19"/>
        <v>15</v>
      </c>
      <c r="Z42" s="8">
        <f t="shared" si="19"/>
        <v>14</v>
      </c>
      <c r="AA42" s="8">
        <f t="shared" si="19"/>
        <v>13</v>
      </c>
      <c r="AB42" s="8">
        <f t="shared" si="19"/>
        <v>12</v>
      </c>
      <c r="AC42" s="8">
        <f t="shared" si="19"/>
        <v>11</v>
      </c>
      <c r="AD42" s="8">
        <f t="shared" si="19"/>
        <v>10</v>
      </c>
      <c r="AE42" s="8">
        <f t="shared" si="19"/>
        <v>9</v>
      </c>
      <c r="AF42" s="8">
        <f t="shared" si="19"/>
        <v>8</v>
      </c>
      <c r="AG42" s="8">
        <f t="shared" si="19"/>
        <v>7</v>
      </c>
      <c r="AH42" s="8">
        <f t="shared" si="19"/>
        <v>6</v>
      </c>
      <c r="AI42" s="8">
        <f t="shared" si="19"/>
        <v>5</v>
      </c>
      <c r="AJ42" s="8">
        <f>MOD($E42,AJ$7)</f>
        <v>4</v>
      </c>
      <c r="AK42" s="8">
        <f t="shared" si="20"/>
        <v>3</v>
      </c>
      <c r="AL42" s="8">
        <f t="shared" si="20"/>
        <v>2</v>
      </c>
      <c r="AM42" s="8">
        <f t="shared" si="20"/>
        <v>1</v>
      </c>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10"/>
    </row>
    <row r="43" spans="3:68" ht="15">
      <c r="C43" s="2">
        <f>IF(D43=1,COUNTIF(D43:D$71,0)+COUNTIF(D43:D$71,1)-SUM(C44:C$71),"")</f>
      </c>
      <c r="D43" s="2">
        <f t="shared" si="1"/>
        <v>0</v>
      </c>
      <c r="E43" s="207">
        <f t="shared" si="2"/>
        <v>36</v>
      </c>
      <c r="F43" s="9"/>
      <c r="G43" s="8">
        <f t="shared" si="21"/>
        <v>0</v>
      </c>
      <c r="H43" s="8">
        <f aca="true" t="shared" si="22" ref="H43:H61">MOD($E43,H$7)</f>
        <v>0</v>
      </c>
      <c r="I43" s="8">
        <f t="shared" si="5"/>
        <v>0</v>
      </c>
      <c r="J43" s="8">
        <f t="shared" si="6"/>
        <v>1</v>
      </c>
      <c r="K43" s="8">
        <f t="shared" si="7"/>
        <v>0</v>
      </c>
      <c r="L43" s="8">
        <f t="shared" si="8"/>
        <v>1</v>
      </c>
      <c r="M43" s="8">
        <f t="shared" si="9"/>
        <v>4</v>
      </c>
      <c r="N43" s="8">
        <f t="shared" si="10"/>
        <v>0</v>
      </c>
      <c r="O43" s="8">
        <f t="shared" si="11"/>
        <v>6</v>
      </c>
      <c r="P43" s="8">
        <f t="shared" si="12"/>
        <v>3</v>
      </c>
      <c r="Q43" s="8">
        <f t="shared" si="13"/>
        <v>0</v>
      </c>
      <c r="R43" s="8">
        <f t="shared" si="14"/>
        <v>10</v>
      </c>
      <c r="S43" s="8">
        <f t="shared" si="15"/>
        <v>8</v>
      </c>
      <c r="T43" s="8">
        <f t="shared" si="16"/>
        <v>6</v>
      </c>
      <c r="U43" s="8">
        <f t="shared" si="17"/>
        <v>4</v>
      </c>
      <c r="V43" s="8">
        <f t="shared" si="18"/>
        <v>2</v>
      </c>
      <c r="W43" s="8">
        <f t="shared" si="19"/>
        <v>0</v>
      </c>
      <c r="X43" s="8">
        <f t="shared" si="19"/>
        <v>17</v>
      </c>
      <c r="Y43" s="8">
        <f t="shared" si="19"/>
        <v>16</v>
      </c>
      <c r="Z43" s="8">
        <f t="shared" si="19"/>
        <v>15</v>
      </c>
      <c r="AA43" s="8">
        <f t="shared" si="19"/>
        <v>14</v>
      </c>
      <c r="AB43" s="8">
        <f t="shared" si="19"/>
        <v>13</v>
      </c>
      <c r="AC43" s="8">
        <f t="shared" si="19"/>
        <v>12</v>
      </c>
      <c r="AD43" s="8">
        <f t="shared" si="19"/>
        <v>11</v>
      </c>
      <c r="AE43" s="8">
        <f t="shared" si="19"/>
        <v>10</v>
      </c>
      <c r="AF43" s="8">
        <f t="shared" si="19"/>
        <v>9</v>
      </c>
      <c r="AG43" s="8">
        <f t="shared" si="19"/>
        <v>8</v>
      </c>
      <c r="AH43" s="8">
        <f t="shared" si="19"/>
        <v>7</v>
      </c>
      <c r="AI43" s="8">
        <f t="shared" si="19"/>
        <v>6</v>
      </c>
      <c r="AJ43" s="8">
        <f t="shared" si="19"/>
        <v>5</v>
      </c>
      <c r="AK43" s="8">
        <f t="shared" si="19"/>
        <v>4</v>
      </c>
      <c r="AL43" s="8">
        <f t="shared" si="19"/>
        <v>3</v>
      </c>
      <c r="AM43" s="8">
        <f t="shared" si="20"/>
        <v>2</v>
      </c>
      <c r="AN43" s="8">
        <f t="shared" si="20"/>
        <v>1</v>
      </c>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10"/>
    </row>
    <row r="44" spans="3:68" ht="15">
      <c r="C44" s="2">
        <f>IF(D44=1,COUNTIF(D44:D$71,0)+COUNTIF(D44:D$71,1)-SUM(C45:C$71),"")</f>
        <v>4</v>
      </c>
      <c r="D44" s="2">
        <f t="shared" si="1"/>
        <v>1</v>
      </c>
      <c r="E44" s="202">
        <f t="shared" si="2"/>
        <v>37</v>
      </c>
      <c r="F44" s="9"/>
      <c r="G44" s="8">
        <f t="shared" si="21"/>
        <v>1</v>
      </c>
      <c r="H44" s="8">
        <f t="shared" si="22"/>
        <v>1</v>
      </c>
      <c r="I44" s="8">
        <f aca="true" t="shared" si="23" ref="I44:I61">MOD($E44,I$7)</f>
        <v>1</v>
      </c>
      <c r="J44" s="8">
        <f t="shared" si="6"/>
        <v>2</v>
      </c>
      <c r="K44" s="8">
        <f t="shared" si="7"/>
        <v>1</v>
      </c>
      <c r="L44" s="8">
        <f t="shared" si="8"/>
        <v>2</v>
      </c>
      <c r="M44" s="8">
        <f t="shared" si="9"/>
        <v>5</v>
      </c>
      <c r="N44" s="8">
        <f t="shared" si="10"/>
        <v>1</v>
      </c>
      <c r="O44" s="8">
        <f t="shared" si="11"/>
        <v>7</v>
      </c>
      <c r="P44" s="8">
        <f t="shared" si="12"/>
        <v>4</v>
      </c>
      <c r="Q44" s="8">
        <f t="shared" si="13"/>
        <v>1</v>
      </c>
      <c r="R44" s="8">
        <f t="shared" si="14"/>
        <v>11</v>
      </c>
      <c r="S44" s="8">
        <f t="shared" si="15"/>
        <v>9</v>
      </c>
      <c r="T44" s="8">
        <f t="shared" si="16"/>
        <v>7</v>
      </c>
      <c r="U44" s="8">
        <f t="shared" si="17"/>
        <v>5</v>
      </c>
      <c r="V44" s="8">
        <f t="shared" si="18"/>
        <v>3</v>
      </c>
      <c r="W44" s="8">
        <f t="shared" si="19"/>
        <v>1</v>
      </c>
      <c r="X44" s="8">
        <f t="shared" si="19"/>
        <v>18</v>
      </c>
      <c r="Y44" s="8">
        <f t="shared" si="19"/>
        <v>17</v>
      </c>
      <c r="Z44" s="8">
        <f t="shared" si="19"/>
        <v>16</v>
      </c>
      <c r="AA44" s="8">
        <f t="shared" si="19"/>
        <v>15</v>
      </c>
      <c r="AB44" s="8">
        <f t="shared" si="19"/>
        <v>14</v>
      </c>
      <c r="AC44" s="8">
        <f t="shared" si="19"/>
        <v>13</v>
      </c>
      <c r="AD44" s="8">
        <f t="shared" si="19"/>
        <v>12</v>
      </c>
      <c r="AE44" s="8">
        <f t="shared" si="19"/>
        <v>11</v>
      </c>
      <c r="AF44" s="8">
        <f t="shared" si="19"/>
        <v>10</v>
      </c>
      <c r="AG44" s="8">
        <f t="shared" si="19"/>
        <v>9</v>
      </c>
      <c r="AH44" s="8">
        <f t="shared" si="19"/>
        <v>8</v>
      </c>
      <c r="AI44" s="8">
        <f t="shared" si="19"/>
        <v>7</v>
      </c>
      <c r="AJ44" s="8">
        <f t="shared" si="20"/>
        <v>6</v>
      </c>
      <c r="AK44" s="8">
        <f t="shared" si="20"/>
        <v>5</v>
      </c>
      <c r="AL44" s="8">
        <f t="shared" si="20"/>
        <v>4</v>
      </c>
      <c r="AM44" s="8">
        <f t="shared" si="20"/>
        <v>3</v>
      </c>
      <c r="AN44" s="8">
        <f t="shared" si="20"/>
        <v>2</v>
      </c>
      <c r="AO44" s="8">
        <f t="shared" si="20"/>
        <v>1</v>
      </c>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10"/>
    </row>
    <row r="45" spans="3:68" ht="15">
      <c r="C45" s="2">
        <f>IF(D45=1,COUNTIF(D45:D$71,0)+COUNTIF(D45:D$71,1)-SUM(C46:C$71),"")</f>
      </c>
      <c r="D45" s="2">
        <f t="shared" si="1"/>
        <v>0</v>
      </c>
      <c r="E45" s="203">
        <f t="shared" si="2"/>
        <v>38</v>
      </c>
      <c r="F45" s="9"/>
      <c r="G45" s="8">
        <f t="shared" si="21"/>
        <v>0</v>
      </c>
      <c r="H45" s="8">
        <f t="shared" si="22"/>
        <v>2</v>
      </c>
      <c r="I45" s="8">
        <f t="shared" si="23"/>
        <v>2</v>
      </c>
      <c r="J45" s="8">
        <f aca="true" t="shared" si="24" ref="J45:J61">MOD($E45,J$7)</f>
        <v>3</v>
      </c>
      <c r="K45" s="8">
        <f t="shared" si="7"/>
        <v>2</v>
      </c>
      <c r="L45" s="8">
        <f t="shared" si="8"/>
        <v>3</v>
      </c>
      <c r="M45" s="8">
        <f t="shared" si="9"/>
        <v>6</v>
      </c>
      <c r="N45" s="8">
        <f t="shared" si="10"/>
        <v>2</v>
      </c>
      <c r="O45" s="8">
        <f t="shared" si="11"/>
        <v>8</v>
      </c>
      <c r="P45" s="8">
        <f t="shared" si="12"/>
        <v>5</v>
      </c>
      <c r="Q45" s="8">
        <f t="shared" si="13"/>
        <v>2</v>
      </c>
      <c r="R45" s="8">
        <f t="shared" si="14"/>
        <v>12</v>
      </c>
      <c r="S45" s="8">
        <f t="shared" si="15"/>
        <v>10</v>
      </c>
      <c r="T45" s="8">
        <f t="shared" si="16"/>
        <v>8</v>
      </c>
      <c r="U45" s="8">
        <f t="shared" si="17"/>
        <v>6</v>
      </c>
      <c r="V45" s="8">
        <f t="shared" si="18"/>
        <v>4</v>
      </c>
      <c r="W45" s="8">
        <f t="shared" si="19"/>
        <v>2</v>
      </c>
      <c r="X45" s="8">
        <f t="shared" si="19"/>
        <v>0</v>
      </c>
      <c r="Y45" s="8">
        <f t="shared" si="19"/>
        <v>18</v>
      </c>
      <c r="Z45" s="8">
        <f t="shared" si="19"/>
        <v>17</v>
      </c>
      <c r="AA45" s="8">
        <f t="shared" si="19"/>
        <v>16</v>
      </c>
      <c r="AB45" s="8">
        <f t="shared" si="19"/>
        <v>15</v>
      </c>
      <c r="AC45" s="8">
        <f t="shared" si="19"/>
        <v>14</v>
      </c>
      <c r="AD45" s="8">
        <f t="shared" si="19"/>
        <v>13</v>
      </c>
      <c r="AE45" s="8">
        <f t="shared" si="19"/>
        <v>12</v>
      </c>
      <c r="AF45" s="8">
        <f t="shared" si="19"/>
        <v>11</v>
      </c>
      <c r="AG45" s="8">
        <f t="shared" si="19"/>
        <v>10</v>
      </c>
      <c r="AH45" s="8">
        <f t="shared" si="19"/>
        <v>9</v>
      </c>
      <c r="AI45" s="8">
        <f t="shared" si="19"/>
        <v>8</v>
      </c>
      <c r="AJ45" s="8">
        <f t="shared" si="20"/>
        <v>7</v>
      </c>
      <c r="AK45" s="8">
        <f t="shared" si="20"/>
        <v>6</v>
      </c>
      <c r="AL45" s="8">
        <f t="shared" si="20"/>
        <v>5</v>
      </c>
      <c r="AM45" s="8">
        <f t="shared" si="20"/>
        <v>4</v>
      </c>
      <c r="AN45" s="8">
        <f t="shared" si="20"/>
        <v>3</v>
      </c>
      <c r="AO45" s="8">
        <f t="shared" si="20"/>
        <v>2</v>
      </c>
      <c r="AP45" s="8">
        <f t="shared" si="20"/>
        <v>1</v>
      </c>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10"/>
    </row>
    <row r="46" spans="3:68" ht="15">
      <c r="C46" s="2">
        <f>IF(D46=1,COUNTIF(D46:D$71,0)+COUNTIF(D46:D$71,1)-SUM(C47:C$71),"")</f>
      </c>
      <c r="D46" s="2">
        <f t="shared" si="1"/>
        <v>0</v>
      </c>
      <c r="E46" s="203">
        <f t="shared" si="2"/>
        <v>39</v>
      </c>
      <c r="F46" s="9"/>
      <c r="G46" s="8">
        <f t="shared" si="21"/>
        <v>1</v>
      </c>
      <c r="H46" s="8">
        <f t="shared" si="22"/>
        <v>0</v>
      </c>
      <c r="I46" s="8">
        <f t="shared" si="23"/>
        <v>3</v>
      </c>
      <c r="J46" s="8">
        <f t="shared" si="24"/>
        <v>4</v>
      </c>
      <c r="K46" s="8">
        <f t="shared" si="7"/>
        <v>3</v>
      </c>
      <c r="L46" s="8">
        <f t="shared" si="8"/>
        <v>4</v>
      </c>
      <c r="M46" s="8">
        <f t="shared" si="9"/>
        <v>7</v>
      </c>
      <c r="N46" s="8">
        <f t="shared" si="10"/>
        <v>3</v>
      </c>
      <c r="O46" s="8">
        <f t="shared" si="11"/>
        <v>9</v>
      </c>
      <c r="P46" s="8">
        <f t="shared" si="12"/>
        <v>6</v>
      </c>
      <c r="Q46" s="8">
        <f t="shared" si="13"/>
        <v>3</v>
      </c>
      <c r="R46" s="8">
        <f t="shared" si="14"/>
        <v>0</v>
      </c>
      <c r="S46" s="8">
        <f t="shared" si="15"/>
        <v>11</v>
      </c>
      <c r="T46" s="8">
        <f t="shared" si="16"/>
        <v>9</v>
      </c>
      <c r="U46" s="8">
        <f t="shared" si="17"/>
        <v>7</v>
      </c>
      <c r="V46" s="8">
        <f t="shared" si="18"/>
        <v>5</v>
      </c>
      <c r="W46" s="8">
        <f t="shared" si="19"/>
        <v>3</v>
      </c>
      <c r="X46" s="8">
        <f t="shared" si="19"/>
        <v>1</v>
      </c>
      <c r="Y46" s="8">
        <f t="shared" si="19"/>
        <v>19</v>
      </c>
      <c r="Z46" s="8">
        <f t="shared" si="19"/>
        <v>18</v>
      </c>
      <c r="AA46" s="8">
        <f t="shared" si="19"/>
        <v>17</v>
      </c>
      <c r="AB46" s="8">
        <f t="shared" si="19"/>
        <v>16</v>
      </c>
      <c r="AC46" s="8">
        <f t="shared" si="19"/>
        <v>15</v>
      </c>
      <c r="AD46" s="8">
        <f t="shared" si="19"/>
        <v>14</v>
      </c>
      <c r="AE46" s="8">
        <f t="shared" si="19"/>
        <v>13</v>
      </c>
      <c r="AF46" s="8">
        <f t="shared" si="19"/>
        <v>12</v>
      </c>
      <c r="AG46" s="8">
        <f t="shared" si="19"/>
        <v>11</v>
      </c>
      <c r="AH46" s="8">
        <f t="shared" si="19"/>
        <v>10</v>
      </c>
      <c r="AI46" s="8">
        <f t="shared" si="19"/>
        <v>9</v>
      </c>
      <c r="AJ46" s="8">
        <f t="shared" si="20"/>
        <v>8</v>
      </c>
      <c r="AK46" s="8">
        <f t="shared" si="20"/>
        <v>7</v>
      </c>
      <c r="AL46" s="8">
        <f t="shared" si="20"/>
        <v>6</v>
      </c>
      <c r="AM46" s="8">
        <f t="shared" si="20"/>
        <v>5</v>
      </c>
      <c r="AN46" s="8">
        <f t="shared" si="20"/>
        <v>4</v>
      </c>
      <c r="AO46" s="8">
        <f t="shared" si="20"/>
        <v>3</v>
      </c>
      <c r="AP46" s="8">
        <f t="shared" si="20"/>
        <v>2</v>
      </c>
      <c r="AQ46" s="8">
        <f t="shared" si="20"/>
        <v>1</v>
      </c>
      <c r="AR46" s="9"/>
      <c r="AS46" s="9"/>
      <c r="AT46" s="9"/>
      <c r="AU46" s="9"/>
      <c r="AV46" s="9"/>
      <c r="AW46" s="9"/>
      <c r="AX46" s="9"/>
      <c r="AY46" s="9"/>
      <c r="AZ46" s="9"/>
      <c r="BA46" s="9"/>
      <c r="BB46" s="9"/>
      <c r="BC46" s="9"/>
      <c r="BD46" s="9"/>
      <c r="BE46" s="9"/>
      <c r="BF46" s="9"/>
      <c r="BG46" s="9"/>
      <c r="BH46" s="9"/>
      <c r="BI46" s="9"/>
      <c r="BJ46" s="9"/>
      <c r="BK46" s="9"/>
      <c r="BL46" s="9"/>
      <c r="BM46" s="9"/>
      <c r="BN46" s="9"/>
      <c r="BO46" s="9"/>
      <c r="BP46" s="10"/>
    </row>
    <row r="47" spans="3:68" ht="15">
      <c r="C47" s="2">
        <f>IF(D47=1,COUNTIF(D47:D$71,0)+COUNTIF(D47:D$71,1)-SUM(C48:C$71),"")</f>
      </c>
      <c r="D47" s="2">
        <f t="shared" si="1"/>
        <v>0</v>
      </c>
      <c r="E47" s="203">
        <f t="shared" si="2"/>
        <v>40</v>
      </c>
      <c r="F47" s="9"/>
      <c r="G47" s="8">
        <f t="shared" si="21"/>
        <v>0</v>
      </c>
      <c r="H47" s="8">
        <f t="shared" si="22"/>
        <v>1</v>
      </c>
      <c r="I47" s="8">
        <f t="shared" si="23"/>
        <v>0</v>
      </c>
      <c r="J47" s="8">
        <f t="shared" si="24"/>
        <v>0</v>
      </c>
      <c r="K47" s="8">
        <f t="shared" si="7"/>
        <v>4</v>
      </c>
      <c r="L47" s="8">
        <f t="shared" si="8"/>
        <v>5</v>
      </c>
      <c r="M47" s="8">
        <f t="shared" si="9"/>
        <v>0</v>
      </c>
      <c r="N47" s="8">
        <f t="shared" si="10"/>
        <v>4</v>
      </c>
      <c r="O47" s="8">
        <f t="shared" si="11"/>
        <v>0</v>
      </c>
      <c r="P47" s="8">
        <f t="shared" si="12"/>
        <v>7</v>
      </c>
      <c r="Q47" s="8">
        <f t="shared" si="13"/>
        <v>4</v>
      </c>
      <c r="R47" s="8">
        <f t="shared" si="14"/>
        <v>1</v>
      </c>
      <c r="S47" s="8">
        <f t="shared" si="15"/>
        <v>12</v>
      </c>
      <c r="T47" s="8">
        <f t="shared" si="16"/>
        <v>10</v>
      </c>
      <c r="U47" s="8">
        <f t="shared" si="17"/>
        <v>8</v>
      </c>
      <c r="V47" s="8">
        <f t="shared" si="18"/>
        <v>6</v>
      </c>
      <c r="W47" s="8">
        <f t="shared" si="19"/>
        <v>4</v>
      </c>
      <c r="X47" s="8">
        <f t="shared" si="19"/>
        <v>2</v>
      </c>
      <c r="Y47" s="8">
        <f t="shared" si="19"/>
        <v>0</v>
      </c>
      <c r="Z47" s="8">
        <f t="shared" si="19"/>
        <v>19</v>
      </c>
      <c r="AA47" s="8">
        <f t="shared" si="19"/>
        <v>18</v>
      </c>
      <c r="AB47" s="8">
        <f t="shared" si="19"/>
        <v>17</v>
      </c>
      <c r="AC47" s="8">
        <f t="shared" si="19"/>
        <v>16</v>
      </c>
      <c r="AD47" s="8">
        <f t="shared" si="19"/>
        <v>15</v>
      </c>
      <c r="AE47" s="8">
        <f t="shared" si="19"/>
        <v>14</v>
      </c>
      <c r="AF47" s="8">
        <f t="shared" si="19"/>
        <v>13</v>
      </c>
      <c r="AG47" s="8">
        <f t="shared" si="19"/>
        <v>12</v>
      </c>
      <c r="AH47" s="8">
        <f t="shared" si="19"/>
        <v>11</v>
      </c>
      <c r="AI47" s="8">
        <f t="shared" si="19"/>
        <v>10</v>
      </c>
      <c r="AJ47" s="8">
        <f t="shared" si="20"/>
        <v>9</v>
      </c>
      <c r="AK47" s="8">
        <f t="shared" si="20"/>
        <v>8</v>
      </c>
      <c r="AL47" s="8">
        <f t="shared" si="20"/>
        <v>7</v>
      </c>
      <c r="AM47" s="8">
        <f t="shared" si="20"/>
        <v>6</v>
      </c>
      <c r="AN47" s="8">
        <f t="shared" si="20"/>
        <v>5</v>
      </c>
      <c r="AO47" s="8">
        <f t="shared" si="20"/>
        <v>4</v>
      </c>
      <c r="AP47" s="8">
        <f t="shared" si="20"/>
        <v>3</v>
      </c>
      <c r="AQ47" s="8">
        <f t="shared" si="20"/>
        <v>2</v>
      </c>
      <c r="AR47" s="8">
        <f t="shared" si="20"/>
        <v>1</v>
      </c>
      <c r="AS47" s="9"/>
      <c r="AT47" s="9"/>
      <c r="AU47" s="9"/>
      <c r="AV47" s="9"/>
      <c r="AW47" s="9"/>
      <c r="AX47" s="9"/>
      <c r="AY47" s="9"/>
      <c r="AZ47" s="9"/>
      <c r="BA47" s="9"/>
      <c r="BB47" s="9"/>
      <c r="BC47" s="9"/>
      <c r="BD47" s="9"/>
      <c r="BE47" s="9"/>
      <c r="BF47" s="9"/>
      <c r="BG47" s="9"/>
      <c r="BH47" s="9"/>
      <c r="BI47" s="9"/>
      <c r="BJ47" s="9"/>
      <c r="BK47" s="9"/>
      <c r="BL47" s="9"/>
      <c r="BM47" s="9"/>
      <c r="BN47" s="9"/>
      <c r="BO47" s="9"/>
      <c r="BP47" s="10"/>
    </row>
    <row r="48" spans="3:68" ht="15">
      <c r="C48" s="2">
        <f>IF(D48=1,COUNTIF(D48:D$71,0)+COUNTIF(D48:D$71,1)-SUM(C49:C$71),"")</f>
        <v>2</v>
      </c>
      <c r="D48" s="2">
        <f t="shared" si="1"/>
        <v>1</v>
      </c>
      <c r="E48" s="200">
        <f t="shared" si="2"/>
        <v>41</v>
      </c>
      <c r="F48" s="9"/>
      <c r="G48" s="8">
        <f t="shared" si="21"/>
        <v>1</v>
      </c>
      <c r="H48" s="8">
        <f t="shared" si="22"/>
        <v>2</v>
      </c>
      <c r="I48" s="8">
        <f t="shared" si="23"/>
        <v>1</v>
      </c>
      <c r="J48" s="8">
        <f t="shared" si="24"/>
        <v>1</v>
      </c>
      <c r="K48" s="8">
        <f t="shared" si="7"/>
        <v>5</v>
      </c>
      <c r="L48" s="8">
        <f t="shared" si="8"/>
        <v>6</v>
      </c>
      <c r="M48" s="8">
        <f t="shared" si="9"/>
        <v>1</v>
      </c>
      <c r="N48" s="8">
        <f t="shared" si="10"/>
        <v>5</v>
      </c>
      <c r="O48" s="8">
        <f t="shared" si="11"/>
        <v>1</v>
      </c>
      <c r="P48" s="8">
        <f t="shared" si="12"/>
        <v>8</v>
      </c>
      <c r="Q48" s="8">
        <f t="shared" si="13"/>
        <v>5</v>
      </c>
      <c r="R48" s="8">
        <f t="shared" si="14"/>
        <v>2</v>
      </c>
      <c r="S48" s="8">
        <f t="shared" si="15"/>
        <v>13</v>
      </c>
      <c r="T48" s="8">
        <f t="shared" si="16"/>
        <v>11</v>
      </c>
      <c r="U48" s="8">
        <f t="shared" si="17"/>
        <v>9</v>
      </c>
      <c r="V48" s="8">
        <f t="shared" si="18"/>
        <v>7</v>
      </c>
      <c r="W48" s="8">
        <f t="shared" si="19"/>
        <v>5</v>
      </c>
      <c r="X48" s="8">
        <f t="shared" si="19"/>
        <v>3</v>
      </c>
      <c r="Y48" s="8">
        <f t="shared" si="19"/>
        <v>1</v>
      </c>
      <c r="Z48" s="8">
        <f t="shared" si="19"/>
        <v>20</v>
      </c>
      <c r="AA48" s="8">
        <f t="shared" si="19"/>
        <v>19</v>
      </c>
      <c r="AB48" s="8">
        <f t="shared" si="19"/>
        <v>18</v>
      </c>
      <c r="AC48" s="8">
        <f t="shared" si="19"/>
        <v>17</v>
      </c>
      <c r="AD48" s="8">
        <f t="shared" si="19"/>
        <v>16</v>
      </c>
      <c r="AE48" s="8">
        <f t="shared" si="19"/>
        <v>15</v>
      </c>
      <c r="AF48" s="8">
        <f t="shared" si="19"/>
        <v>14</v>
      </c>
      <c r="AG48" s="8">
        <f t="shared" si="19"/>
        <v>13</v>
      </c>
      <c r="AH48" s="8">
        <f t="shared" si="19"/>
        <v>12</v>
      </c>
      <c r="AI48" s="8">
        <f t="shared" si="19"/>
        <v>11</v>
      </c>
      <c r="AJ48" s="8">
        <f t="shared" si="20"/>
        <v>10</v>
      </c>
      <c r="AK48" s="8">
        <f t="shared" si="20"/>
        <v>9</v>
      </c>
      <c r="AL48" s="8">
        <f t="shared" si="20"/>
        <v>8</v>
      </c>
      <c r="AM48" s="8">
        <f t="shared" si="20"/>
        <v>7</v>
      </c>
      <c r="AN48" s="8">
        <f t="shared" si="20"/>
        <v>6</v>
      </c>
      <c r="AO48" s="8">
        <f t="shared" si="20"/>
        <v>5</v>
      </c>
      <c r="AP48" s="8">
        <f t="shared" si="20"/>
        <v>4</v>
      </c>
      <c r="AQ48" s="8">
        <f t="shared" si="20"/>
        <v>3</v>
      </c>
      <c r="AR48" s="8">
        <f t="shared" si="20"/>
        <v>2</v>
      </c>
      <c r="AS48" s="8">
        <f t="shared" si="20"/>
        <v>1</v>
      </c>
      <c r="AT48" s="9"/>
      <c r="AU48" s="9"/>
      <c r="AV48" s="9"/>
      <c r="AW48" s="9"/>
      <c r="AX48" s="9"/>
      <c r="AY48" s="9"/>
      <c r="AZ48" s="9"/>
      <c r="BA48" s="9"/>
      <c r="BB48" s="9"/>
      <c r="BC48" s="9"/>
      <c r="BD48" s="9"/>
      <c r="BE48" s="9"/>
      <c r="BF48" s="9"/>
      <c r="BG48" s="9"/>
      <c r="BH48" s="9"/>
      <c r="BI48" s="9"/>
      <c r="BJ48" s="9"/>
      <c r="BK48" s="9"/>
      <c r="BL48" s="9"/>
      <c r="BM48" s="9"/>
      <c r="BN48" s="9"/>
      <c r="BO48" s="9"/>
      <c r="BP48" s="10"/>
    </row>
    <row r="49" spans="3:68" ht="15">
      <c r="C49" s="2">
        <f>IF(D49=1,COUNTIF(D49:D$71,0)+COUNTIF(D49:D$71,1)-SUM(C50:C$71),"")</f>
      </c>
      <c r="D49" s="2">
        <f t="shared" si="1"/>
        <v>0</v>
      </c>
      <c r="E49" s="7">
        <f t="shared" si="2"/>
        <v>42</v>
      </c>
      <c r="F49" s="9"/>
      <c r="G49" s="8">
        <f t="shared" si="21"/>
        <v>0</v>
      </c>
      <c r="H49" s="8">
        <f t="shared" si="22"/>
        <v>0</v>
      </c>
      <c r="I49" s="8">
        <f t="shared" si="23"/>
        <v>2</v>
      </c>
      <c r="J49" s="8">
        <f t="shared" si="24"/>
        <v>2</v>
      </c>
      <c r="K49" s="8">
        <f t="shared" si="7"/>
        <v>0</v>
      </c>
      <c r="L49" s="8">
        <f t="shared" si="8"/>
        <v>0</v>
      </c>
      <c r="M49" s="8">
        <f t="shared" si="9"/>
        <v>2</v>
      </c>
      <c r="N49" s="8">
        <f t="shared" si="10"/>
        <v>6</v>
      </c>
      <c r="O49" s="8">
        <f t="shared" si="11"/>
        <v>2</v>
      </c>
      <c r="P49" s="8">
        <f t="shared" si="12"/>
        <v>9</v>
      </c>
      <c r="Q49" s="8">
        <f t="shared" si="13"/>
        <v>6</v>
      </c>
      <c r="R49" s="8">
        <f t="shared" si="14"/>
        <v>3</v>
      </c>
      <c r="S49" s="8">
        <f t="shared" si="15"/>
        <v>0</v>
      </c>
      <c r="T49" s="8">
        <f t="shared" si="16"/>
        <v>12</v>
      </c>
      <c r="U49" s="8">
        <f t="shared" si="17"/>
        <v>10</v>
      </c>
      <c r="V49" s="8">
        <f t="shared" si="18"/>
        <v>8</v>
      </c>
      <c r="W49" s="8">
        <f t="shared" si="19"/>
        <v>6</v>
      </c>
      <c r="X49" s="8">
        <f t="shared" si="19"/>
        <v>4</v>
      </c>
      <c r="Y49" s="8">
        <f t="shared" si="19"/>
        <v>2</v>
      </c>
      <c r="Z49" s="8">
        <f t="shared" si="19"/>
        <v>0</v>
      </c>
      <c r="AA49" s="8">
        <f t="shared" si="19"/>
        <v>20</v>
      </c>
      <c r="AB49" s="8">
        <f t="shared" si="19"/>
        <v>19</v>
      </c>
      <c r="AC49" s="8">
        <f t="shared" si="19"/>
        <v>18</v>
      </c>
      <c r="AD49" s="8">
        <f t="shared" si="19"/>
        <v>17</v>
      </c>
      <c r="AE49" s="8">
        <f t="shared" si="19"/>
        <v>16</v>
      </c>
      <c r="AF49" s="8">
        <f t="shared" si="19"/>
        <v>15</v>
      </c>
      <c r="AG49" s="8">
        <f t="shared" si="19"/>
        <v>14</v>
      </c>
      <c r="AH49" s="8">
        <f t="shared" si="19"/>
        <v>13</v>
      </c>
      <c r="AI49" s="8">
        <f t="shared" si="19"/>
        <v>12</v>
      </c>
      <c r="AJ49" s="8">
        <f t="shared" si="20"/>
        <v>11</v>
      </c>
      <c r="AK49" s="8">
        <f t="shared" si="20"/>
        <v>10</v>
      </c>
      <c r="AL49" s="8">
        <f t="shared" si="20"/>
        <v>9</v>
      </c>
      <c r="AM49" s="8">
        <f t="shared" si="20"/>
        <v>8</v>
      </c>
      <c r="AN49" s="8">
        <f t="shared" si="20"/>
        <v>7</v>
      </c>
      <c r="AO49" s="8">
        <f t="shared" si="20"/>
        <v>6</v>
      </c>
      <c r="AP49" s="8">
        <f t="shared" si="20"/>
        <v>5</v>
      </c>
      <c r="AQ49" s="8">
        <f t="shared" si="20"/>
        <v>4</v>
      </c>
      <c r="AR49" s="8">
        <f t="shared" si="20"/>
        <v>3</v>
      </c>
      <c r="AS49" s="8">
        <f t="shared" si="20"/>
        <v>2</v>
      </c>
      <c r="AT49" s="8">
        <f t="shared" si="20"/>
        <v>1</v>
      </c>
      <c r="AU49" s="9"/>
      <c r="AV49" s="9"/>
      <c r="AW49" s="9"/>
      <c r="AX49" s="9"/>
      <c r="AY49" s="9"/>
      <c r="AZ49" s="9"/>
      <c r="BA49" s="9"/>
      <c r="BB49" s="9"/>
      <c r="BC49" s="9"/>
      <c r="BD49" s="9"/>
      <c r="BE49" s="9"/>
      <c r="BF49" s="9"/>
      <c r="BG49" s="9"/>
      <c r="BH49" s="9"/>
      <c r="BI49" s="9"/>
      <c r="BJ49" s="9"/>
      <c r="BK49" s="9"/>
      <c r="BL49" s="9"/>
      <c r="BM49" s="9"/>
      <c r="BN49" s="9"/>
      <c r="BO49" s="9"/>
      <c r="BP49" s="10"/>
    </row>
    <row r="50" spans="3:68" ht="15">
      <c r="C50" s="2">
        <f>IF(D50=1,COUNTIF(D50:D$71,0)+COUNTIF(D50:D$71,1)-SUM(C51:C$71),"")</f>
        <v>4</v>
      </c>
      <c r="D50" s="2">
        <f t="shared" si="1"/>
        <v>1</v>
      </c>
      <c r="E50" s="202">
        <f t="shared" si="2"/>
        <v>43</v>
      </c>
      <c r="F50" s="9"/>
      <c r="G50" s="8">
        <f t="shared" si="21"/>
        <v>1</v>
      </c>
      <c r="H50" s="8">
        <f t="shared" si="22"/>
        <v>1</v>
      </c>
      <c r="I50" s="8">
        <f t="shared" si="23"/>
        <v>3</v>
      </c>
      <c r="J50" s="8">
        <f t="shared" si="24"/>
        <v>3</v>
      </c>
      <c r="K50" s="8">
        <f t="shared" si="7"/>
        <v>1</v>
      </c>
      <c r="L50" s="8">
        <f t="shared" si="8"/>
        <v>1</v>
      </c>
      <c r="M50" s="8">
        <f t="shared" si="9"/>
        <v>3</v>
      </c>
      <c r="N50" s="8">
        <f t="shared" si="10"/>
        <v>7</v>
      </c>
      <c r="O50" s="8">
        <f t="shared" si="11"/>
        <v>3</v>
      </c>
      <c r="P50" s="8">
        <f t="shared" si="12"/>
        <v>10</v>
      </c>
      <c r="Q50" s="8">
        <f t="shared" si="13"/>
        <v>7</v>
      </c>
      <c r="R50" s="8">
        <f t="shared" si="14"/>
        <v>4</v>
      </c>
      <c r="S50" s="8">
        <f t="shared" si="15"/>
        <v>1</v>
      </c>
      <c r="T50" s="8">
        <f t="shared" si="16"/>
        <v>13</v>
      </c>
      <c r="U50" s="8">
        <f t="shared" si="17"/>
        <v>11</v>
      </c>
      <c r="V50" s="8">
        <f t="shared" si="18"/>
        <v>9</v>
      </c>
      <c r="W50" s="8">
        <f t="shared" si="19"/>
        <v>7</v>
      </c>
      <c r="X50" s="8">
        <f t="shared" si="19"/>
        <v>5</v>
      </c>
      <c r="Y50" s="8">
        <f t="shared" si="19"/>
        <v>3</v>
      </c>
      <c r="Z50" s="8">
        <f t="shared" si="19"/>
        <v>1</v>
      </c>
      <c r="AA50" s="8">
        <f t="shared" si="19"/>
        <v>21</v>
      </c>
      <c r="AB50" s="8">
        <f t="shared" si="19"/>
        <v>20</v>
      </c>
      <c r="AC50" s="8">
        <f t="shared" si="19"/>
        <v>19</v>
      </c>
      <c r="AD50" s="8">
        <f t="shared" si="19"/>
        <v>18</v>
      </c>
      <c r="AE50" s="8">
        <f t="shared" si="19"/>
        <v>17</v>
      </c>
      <c r="AF50" s="8">
        <f t="shared" si="19"/>
        <v>16</v>
      </c>
      <c r="AG50" s="8">
        <f t="shared" si="19"/>
        <v>15</v>
      </c>
      <c r="AH50" s="8">
        <f t="shared" si="19"/>
        <v>14</v>
      </c>
      <c r="AI50" s="8">
        <f t="shared" si="19"/>
        <v>13</v>
      </c>
      <c r="AJ50" s="8">
        <f t="shared" si="20"/>
        <v>12</v>
      </c>
      <c r="AK50" s="8">
        <f t="shared" si="20"/>
        <v>11</v>
      </c>
      <c r="AL50" s="8">
        <f t="shared" si="20"/>
        <v>10</v>
      </c>
      <c r="AM50" s="8">
        <f t="shared" si="20"/>
        <v>9</v>
      </c>
      <c r="AN50" s="8">
        <f t="shared" si="20"/>
        <v>8</v>
      </c>
      <c r="AO50" s="8">
        <f t="shared" si="20"/>
        <v>7</v>
      </c>
      <c r="AP50" s="8">
        <f t="shared" si="20"/>
        <v>6</v>
      </c>
      <c r="AQ50" s="8">
        <f t="shared" si="20"/>
        <v>5</v>
      </c>
      <c r="AR50" s="8">
        <f t="shared" si="20"/>
        <v>4</v>
      </c>
      <c r="AS50" s="8">
        <f t="shared" si="20"/>
        <v>3</v>
      </c>
      <c r="AT50" s="8">
        <f t="shared" si="20"/>
        <v>2</v>
      </c>
      <c r="AU50" s="8">
        <f t="shared" si="20"/>
        <v>1</v>
      </c>
      <c r="AV50" s="9"/>
      <c r="AW50" s="9"/>
      <c r="AX50" s="9"/>
      <c r="AY50" s="9"/>
      <c r="AZ50" s="9"/>
      <c r="BA50" s="9"/>
      <c r="BB50" s="9"/>
      <c r="BC50" s="9"/>
      <c r="BD50" s="9"/>
      <c r="BE50" s="9"/>
      <c r="BF50" s="9"/>
      <c r="BG50" s="9"/>
      <c r="BH50" s="9"/>
      <c r="BI50" s="9"/>
      <c r="BJ50" s="9"/>
      <c r="BK50" s="9"/>
      <c r="BL50" s="9"/>
      <c r="BM50" s="9"/>
      <c r="BN50" s="9"/>
      <c r="BO50" s="9"/>
      <c r="BP50" s="10"/>
    </row>
    <row r="51" spans="3:68" ht="15">
      <c r="C51" s="2">
        <f>IF(D51=1,COUNTIF(D51:D$71,0)+COUNTIF(D51:D$71,1)-SUM(C52:C$71),"")</f>
      </c>
      <c r="D51" s="2">
        <f t="shared" si="1"/>
        <v>0</v>
      </c>
      <c r="E51" s="203">
        <f t="shared" si="2"/>
        <v>44</v>
      </c>
      <c r="F51" s="9"/>
      <c r="G51" s="8">
        <f t="shared" si="21"/>
        <v>0</v>
      </c>
      <c r="H51" s="8">
        <f t="shared" si="22"/>
        <v>2</v>
      </c>
      <c r="I51" s="8">
        <f t="shared" si="23"/>
        <v>0</v>
      </c>
      <c r="J51" s="8">
        <f t="shared" si="24"/>
        <v>4</v>
      </c>
      <c r="K51" s="8">
        <f t="shared" si="7"/>
        <v>2</v>
      </c>
      <c r="L51" s="8">
        <f t="shared" si="8"/>
        <v>2</v>
      </c>
      <c r="M51" s="8">
        <f t="shared" si="9"/>
        <v>4</v>
      </c>
      <c r="N51" s="8">
        <f t="shared" si="10"/>
        <v>8</v>
      </c>
      <c r="O51" s="8">
        <f t="shared" si="11"/>
        <v>4</v>
      </c>
      <c r="P51" s="8">
        <f t="shared" si="12"/>
        <v>0</v>
      </c>
      <c r="Q51" s="8">
        <f t="shared" si="13"/>
        <v>8</v>
      </c>
      <c r="R51" s="8">
        <f t="shared" si="14"/>
        <v>5</v>
      </c>
      <c r="S51" s="8">
        <f t="shared" si="15"/>
        <v>2</v>
      </c>
      <c r="T51" s="8">
        <f t="shared" si="16"/>
        <v>14</v>
      </c>
      <c r="U51" s="8">
        <f t="shared" si="17"/>
        <v>12</v>
      </c>
      <c r="V51" s="8">
        <f t="shared" si="18"/>
        <v>10</v>
      </c>
      <c r="W51" s="8">
        <f t="shared" si="19"/>
        <v>8</v>
      </c>
      <c r="X51" s="8">
        <f t="shared" si="19"/>
        <v>6</v>
      </c>
      <c r="Y51" s="8">
        <f t="shared" si="19"/>
        <v>4</v>
      </c>
      <c r="Z51" s="8">
        <f t="shared" si="19"/>
        <v>2</v>
      </c>
      <c r="AA51" s="8">
        <f t="shared" si="19"/>
        <v>0</v>
      </c>
      <c r="AB51" s="8">
        <f aca="true" t="shared" si="25" ref="W51:AL71">MOD($E51,AB$7)</f>
        <v>21</v>
      </c>
      <c r="AC51" s="8">
        <f t="shared" si="25"/>
        <v>20</v>
      </c>
      <c r="AD51" s="8">
        <f t="shared" si="25"/>
        <v>19</v>
      </c>
      <c r="AE51" s="8">
        <f t="shared" si="25"/>
        <v>18</v>
      </c>
      <c r="AF51" s="8">
        <f t="shared" si="25"/>
        <v>17</v>
      </c>
      <c r="AG51" s="8">
        <f t="shared" si="25"/>
        <v>16</v>
      </c>
      <c r="AH51" s="8">
        <f t="shared" si="25"/>
        <v>15</v>
      </c>
      <c r="AI51" s="8">
        <f t="shared" si="25"/>
        <v>14</v>
      </c>
      <c r="AJ51" s="8">
        <f t="shared" si="20"/>
        <v>13</v>
      </c>
      <c r="AK51" s="8">
        <f t="shared" si="20"/>
        <v>12</v>
      </c>
      <c r="AL51" s="8">
        <f t="shared" si="20"/>
        <v>11</v>
      </c>
      <c r="AM51" s="8">
        <f t="shared" si="20"/>
        <v>10</v>
      </c>
      <c r="AN51" s="8">
        <f t="shared" si="20"/>
        <v>9</v>
      </c>
      <c r="AO51" s="8">
        <f t="shared" si="20"/>
        <v>8</v>
      </c>
      <c r="AP51" s="8">
        <f t="shared" si="20"/>
        <v>7</v>
      </c>
      <c r="AQ51" s="8">
        <f t="shared" si="20"/>
        <v>6</v>
      </c>
      <c r="AR51" s="8">
        <f t="shared" si="20"/>
        <v>5</v>
      </c>
      <c r="AS51" s="8">
        <f t="shared" si="20"/>
        <v>4</v>
      </c>
      <c r="AT51" s="8">
        <f t="shared" si="20"/>
        <v>3</v>
      </c>
      <c r="AU51" s="8">
        <f t="shared" si="20"/>
        <v>2</v>
      </c>
      <c r="AV51" s="8">
        <f t="shared" si="20"/>
        <v>1</v>
      </c>
      <c r="AW51" s="9"/>
      <c r="AX51" s="9"/>
      <c r="AY51" s="9"/>
      <c r="AZ51" s="9"/>
      <c r="BA51" s="9"/>
      <c r="BB51" s="9"/>
      <c r="BC51" s="9"/>
      <c r="BD51" s="9"/>
      <c r="BE51" s="9"/>
      <c r="BF51" s="9"/>
      <c r="BG51" s="9"/>
      <c r="BH51" s="9"/>
      <c r="BI51" s="9"/>
      <c r="BJ51" s="9"/>
      <c r="BK51" s="9"/>
      <c r="BL51" s="9"/>
      <c r="BM51" s="9"/>
      <c r="BN51" s="9"/>
      <c r="BO51" s="9"/>
      <c r="BP51" s="10"/>
    </row>
    <row r="52" spans="3:68" ht="15">
      <c r="C52" s="2">
        <f>IF(D52=1,COUNTIF(D52:D$71,0)+COUNTIF(D52:D$71,1)-SUM(C53:C$71),"")</f>
      </c>
      <c r="D52" s="2">
        <f t="shared" si="1"/>
        <v>0</v>
      </c>
      <c r="E52" s="203">
        <f t="shared" si="2"/>
        <v>45</v>
      </c>
      <c r="F52" s="9"/>
      <c r="G52" s="8">
        <f t="shared" si="21"/>
        <v>1</v>
      </c>
      <c r="H52" s="8">
        <f t="shared" si="22"/>
        <v>0</v>
      </c>
      <c r="I52" s="8">
        <f t="shared" si="23"/>
        <v>1</v>
      </c>
      <c r="J52" s="8">
        <f t="shared" si="24"/>
        <v>0</v>
      </c>
      <c r="K52" s="8">
        <f t="shared" si="7"/>
        <v>3</v>
      </c>
      <c r="L52" s="8">
        <f t="shared" si="8"/>
        <v>3</v>
      </c>
      <c r="M52" s="8">
        <f t="shared" si="9"/>
        <v>5</v>
      </c>
      <c r="N52" s="8">
        <f t="shared" si="10"/>
        <v>0</v>
      </c>
      <c r="O52" s="8">
        <f t="shared" si="11"/>
        <v>5</v>
      </c>
      <c r="P52" s="8">
        <f t="shared" si="12"/>
        <v>1</v>
      </c>
      <c r="Q52" s="8">
        <f t="shared" si="13"/>
        <v>9</v>
      </c>
      <c r="R52" s="8">
        <f t="shared" si="14"/>
        <v>6</v>
      </c>
      <c r="S52" s="8">
        <f t="shared" si="15"/>
        <v>3</v>
      </c>
      <c r="T52" s="8">
        <f t="shared" si="16"/>
        <v>0</v>
      </c>
      <c r="U52" s="8">
        <f t="shared" si="17"/>
        <v>13</v>
      </c>
      <c r="V52" s="8">
        <f t="shared" si="18"/>
        <v>11</v>
      </c>
      <c r="W52" s="8">
        <f aca="true" t="shared" si="26" ref="W52:AA54">MOD($E52,W$7)</f>
        <v>9</v>
      </c>
      <c r="X52" s="8">
        <f t="shared" si="26"/>
        <v>7</v>
      </c>
      <c r="Y52" s="8">
        <f t="shared" si="26"/>
        <v>5</v>
      </c>
      <c r="Z52" s="8">
        <f t="shared" si="26"/>
        <v>3</v>
      </c>
      <c r="AA52" s="8">
        <f t="shared" si="26"/>
        <v>1</v>
      </c>
      <c r="AB52" s="8">
        <f t="shared" si="25"/>
        <v>22</v>
      </c>
      <c r="AC52" s="8">
        <f t="shared" si="25"/>
        <v>21</v>
      </c>
      <c r="AD52" s="8">
        <f t="shared" si="25"/>
        <v>20</v>
      </c>
      <c r="AE52" s="8">
        <f t="shared" si="25"/>
        <v>19</v>
      </c>
      <c r="AF52" s="8">
        <f t="shared" si="25"/>
        <v>18</v>
      </c>
      <c r="AG52" s="8">
        <f t="shared" si="25"/>
        <v>17</v>
      </c>
      <c r="AH52" s="8">
        <f t="shared" si="25"/>
        <v>16</v>
      </c>
      <c r="AI52" s="8">
        <f t="shared" si="25"/>
        <v>15</v>
      </c>
      <c r="AJ52" s="8">
        <f t="shared" si="20"/>
        <v>14</v>
      </c>
      <c r="AK52" s="8">
        <f t="shared" si="20"/>
        <v>13</v>
      </c>
      <c r="AL52" s="8">
        <f t="shared" si="20"/>
        <v>12</v>
      </c>
      <c r="AM52" s="8">
        <f t="shared" si="20"/>
        <v>11</v>
      </c>
      <c r="AN52" s="8">
        <f t="shared" si="20"/>
        <v>10</v>
      </c>
      <c r="AO52" s="8">
        <f t="shared" si="20"/>
        <v>9</v>
      </c>
      <c r="AP52" s="8">
        <f t="shared" si="20"/>
        <v>8</v>
      </c>
      <c r="AQ52" s="8">
        <f t="shared" si="20"/>
        <v>7</v>
      </c>
      <c r="AR52" s="8">
        <f t="shared" si="20"/>
        <v>6</v>
      </c>
      <c r="AS52" s="8">
        <f t="shared" si="20"/>
        <v>5</v>
      </c>
      <c r="AT52" s="8">
        <f t="shared" si="20"/>
        <v>4</v>
      </c>
      <c r="AU52" s="8">
        <f t="shared" si="20"/>
        <v>3</v>
      </c>
      <c r="AV52" s="8">
        <f t="shared" si="20"/>
        <v>2</v>
      </c>
      <c r="AW52" s="8">
        <f t="shared" si="20"/>
        <v>1</v>
      </c>
      <c r="AX52" s="9"/>
      <c r="AY52" s="9"/>
      <c r="AZ52" s="9"/>
      <c r="BA52" s="9"/>
      <c r="BB52" s="9"/>
      <c r="BC52" s="9"/>
      <c r="BD52" s="9"/>
      <c r="BE52" s="9"/>
      <c r="BF52" s="9"/>
      <c r="BG52" s="9"/>
      <c r="BH52" s="9"/>
      <c r="BI52" s="9"/>
      <c r="BJ52" s="9"/>
      <c r="BK52" s="9"/>
      <c r="BL52" s="9"/>
      <c r="BM52" s="9"/>
      <c r="BN52" s="9"/>
      <c r="BO52" s="9"/>
      <c r="BP52" s="10"/>
    </row>
    <row r="53" spans="3:68" ht="15">
      <c r="C53" s="2">
        <f>IF(D53=1,COUNTIF(D53:D$71,0)+COUNTIF(D53:D$71,1)-SUM(C54:C$71),"")</f>
      </c>
      <c r="D53" s="2">
        <f t="shared" si="1"/>
        <v>0</v>
      </c>
      <c r="E53" s="203">
        <f t="shared" si="2"/>
        <v>46</v>
      </c>
      <c r="F53" s="9"/>
      <c r="G53" s="8">
        <f t="shared" si="21"/>
        <v>0</v>
      </c>
      <c r="H53" s="8">
        <f t="shared" si="22"/>
        <v>1</v>
      </c>
      <c r="I53" s="8">
        <f t="shared" si="23"/>
        <v>2</v>
      </c>
      <c r="J53" s="8">
        <f t="shared" si="24"/>
        <v>1</v>
      </c>
      <c r="K53" s="8">
        <f t="shared" si="7"/>
        <v>4</v>
      </c>
      <c r="L53" s="8">
        <f t="shared" si="8"/>
        <v>4</v>
      </c>
      <c r="M53" s="8">
        <f t="shared" si="9"/>
        <v>6</v>
      </c>
      <c r="N53" s="8">
        <f t="shared" si="10"/>
        <v>1</v>
      </c>
      <c r="O53" s="8">
        <f t="shared" si="11"/>
        <v>6</v>
      </c>
      <c r="P53" s="8">
        <f t="shared" si="12"/>
        <v>2</v>
      </c>
      <c r="Q53" s="8">
        <f t="shared" si="13"/>
        <v>10</v>
      </c>
      <c r="R53" s="8">
        <f t="shared" si="14"/>
        <v>7</v>
      </c>
      <c r="S53" s="8">
        <f t="shared" si="15"/>
        <v>4</v>
      </c>
      <c r="T53" s="8">
        <f t="shared" si="16"/>
        <v>1</v>
      </c>
      <c r="U53" s="8">
        <f t="shared" si="17"/>
        <v>14</v>
      </c>
      <c r="V53" s="8">
        <f t="shared" si="18"/>
        <v>12</v>
      </c>
      <c r="W53" s="8">
        <f t="shared" si="26"/>
        <v>10</v>
      </c>
      <c r="X53" s="8">
        <f t="shared" si="26"/>
        <v>8</v>
      </c>
      <c r="Y53" s="8">
        <f t="shared" si="26"/>
        <v>6</v>
      </c>
      <c r="Z53" s="8">
        <f t="shared" si="26"/>
        <v>4</v>
      </c>
      <c r="AA53" s="8">
        <f t="shared" si="26"/>
        <v>2</v>
      </c>
      <c r="AB53" s="8">
        <f t="shared" si="25"/>
        <v>0</v>
      </c>
      <c r="AC53" s="8">
        <f t="shared" si="25"/>
        <v>22</v>
      </c>
      <c r="AD53" s="8">
        <f t="shared" si="25"/>
        <v>21</v>
      </c>
      <c r="AE53" s="8">
        <f t="shared" si="25"/>
        <v>20</v>
      </c>
      <c r="AF53" s="8">
        <f t="shared" si="25"/>
        <v>19</v>
      </c>
      <c r="AG53" s="8">
        <f t="shared" si="25"/>
        <v>18</v>
      </c>
      <c r="AH53" s="8">
        <f t="shared" si="25"/>
        <v>17</v>
      </c>
      <c r="AI53" s="8">
        <f t="shared" si="25"/>
        <v>16</v>
      </c>
      <c r="AJ53" s="8">
        <f t="shared" si="20"/>
        <v>15</v>
      </c>
      <c r="AK53" s="8">
        <f t="shared" si="20"/>
        <v>14</v>
      </c>
      <c r="AL53" s="8">
        <f t="shared" si="20"/>
        <v>13</v>
      </c>
      <c r="AM53" s="8">
        <f t="shared" si="20"/>
        <v>12</v>
      </c>
      <c r="AN53" s="8">
        <f t="shared" si="20"/>
        <v>11</v>
      </c>
      <c r="AO53" s="8">
        <f t="shared" si="20"/>
        <v>10</v>
      </c>
      <c r="AP53" s="8">
        <f t="shared" si="20"/>
        <v>9</v>
      </c>
      <c r="AQ53" s="8">
        <f t="shared" si="20"/>
        <v>8</v>
      </c>
      <c r="AR53" s="8">
        <f t="shared" si="20"/>
        <v>7</v>
      </c>
      <c r="AS53" s="8">
        <f t="shared" si="20"/>
        <v>6</v>
      </c>
      <c r="AT53" s="8">
        <f t="shared" si="20"/>
        <v>5</v>
      </c>
      <c r="AU53" s="8">
        <f t="shared" si="20"/>
        <v>4</v>
      </c>
      <c r="AV53" s="8">
        <f t="shared" si="20"/>
        <v>3</v>
      </c>
      <c r="AW53" s="8">
        <f t="shared" si="20"/>
        <v>2</v>
      </c>
      <c r="AX53" s="8">
        <f t="shared" si="20"/>
        <v>1</v>
      </c>
      <c r="AY53" s="9"/>
      <c r="AZ53" s="9"/>
      <c r="BA53" s="9"/>
      <c r="BB53" s="9"/>
      <c r="BC53" s="9"/>
      <c r="BD53" s="9"/>
      <c r="BE53" s="9"/>
      <c r="BF53" s="9"/>
      <c r="BG53" s="9"/>
      <c r="BH53" s="9"/>
      <c r="BI53" s="9"/>
      <c r="BJ53" s="9"/>
      <c r="BK53" s="9"/>
      <c r="BL53" s="9"/>
      <c r="BM53" s="9"/>
      <c r="BN53" s="9"/>
      <c r="BO53" s="9"/>
      <c r="BP53" s="10"/>
    </row>
    <row r="54" spans="3:68" ht="15">
      <c r="C54" s="2">
        <f>IF(D54=1,COUNTIF(D54:D$71,0)+COUNTIF(D54:D$71,1)-SUM(C55:C$71),"")</f>
        <v>6</v>
      </c>
      <c r="D54" s="2">
        <f t="shared" si="1"/>
        <v>1</v>
      </c>
      <c r="E54" s="206">
        <f t="shared" si="2"/>
        <v>47</v>
      </c>
      <c r="F54" s="9"/>
      <c r="G54" s="8">
        <f t="shared" si="21"/>
        <v>1</v>
      </c>
      <c r="H54" s="8">
        <f t="shared" si="22"/>
        <v>2</v>
      </c>
      <c r="I54" s="8">
        <f t="shared" si="23"/>
        <v>3</v>
      </c>
      <c r="J54" s="8">
        <f t="shared" si="24"/>
        <v>2</v>
      </c>
      <c r="K54" s="8">
        <f t="shared" si="7"/>
        <v>5</v>
      </c>
      <c r="L54" s="8">
        <f t="shared" si="8"/>
        <v>5</v>
      </c>
      <c r="M54" s="8">
        <f t="shared" si="9"/>
        <v>7</v>
      </c>
      <c r="N54" s="8">
        <f t="shared" si="10"/>
        <v>2</v>
      </c>
      <c r="O54" s="8">
        <f t="shared" si="11"/>
        <v>7</v>
      </c>
      <c r="P54" s="8">
        <f t="shared" si="12"/>
        <v>3</v>
      </c>
      <c r="Q54" s="8">
        <f t="shared" si="13"/>
        <v>11</v>
      </c>
      <c r="R54" s="8">
        <f t="shared" si="14"/>
        <v>8</v>
      </c>
      <c r="S54" s="8">
        <f t="shared" si="15"/>
        <v>5</v>
      </c>
      <c r="T54" s="8">
        <f t="shared" si="16"/>
        <v>2</v>
      </c>
      <c r="U54" s="8">
        <f t="shared" si="17"/>
        <v>15</v>
      </c>
      <c r="V54" s="8">
        <f t="shared" si="18"/>
        <v>13</v>
      </c>
      <c r="W54" s="8">
        <f t="shared" si="26"/>
        <v>11</v>
      </c>
      <c r="X54" s="8">
        <f t="shared" si="26"/>
        <v>9</v>
      </c>
      <c r="Y54" s="8">
        <f t="shared" si="26"/>
        <v>7</v>
      </c>
      <c r="Z54" s="8">
        <f t="shared" si="26"/>
        <v>5</v>
      </c>
      <c r="AA54" s="8">
        <f t="shared" si="26"/>
        <v>3</v>
      </c>
      <c r="AB54" s="8">
        <f>MOD($E54,AB$7)</f>
        <v>1</v>
      </c>
      <c r="AC54" s="8">
        <f>MOD($E54,AC$7)</f>
        <v>23</v>
      </c>
      <c r="AD54" s="8">
        <f t="shared" si="25"/>
        <v>22</v>
      </c>
      <c r="AE54" s="8">
        <f t="shared" si="25"/>
        <v>21</v>
      </c>
      <c r="AF54" s="8">
        <f t="shared" si="25"/>
        <v>20</v>
      </c>
      <c r="AG54" s="8">
        <f t="shared" si="25"/>
        <v>19</v>
      </c>
      <c r="AH54" s="8">
        <f t="shared" si="25"/>
        <v>18</v>
      </c>
      <c r="AI54" s="8">
        <f t="shared" si="25"/>
        <v>17</v>
      </c>
      <c r="AJ54" s="8">
        <f t="shared" si="20"/>
        <v>16</v>
      </c>
      <c r="AK54" s="8">
        <f t="shared" si="20"/>
        <v>15</v>
      </c>
      <c r="AL54" s="8">
        <f t="shared" si="20"/>
        <v>14</v>
      </c>
      <c r="AM54" s="8">
        <f t="shared" si="20"/>
        <v>13</v>
      </c>
      <c r="AN54" s="8">
        <f t="shared" si="20"/>
        <v>12</v>
      </c>
      <c r="AO54" s="8">
        <f t="shared" si="20"/>
        <v>11</v>
      </c>
      <c r="AP54" s="8">
        <f t="shared" si="20"/>
        <v>10</v>
      </c>
      <c r="AQ54" s="8">
        <f t="shared" si="20"/>
        <v>9</v>
      </c>
      <c r="AR54" s="8">
        <f t="shared" si="20"/>
        <v>8</v>
      </c>
      <c r="AS54" s="8">
        <f t="shared" si="20"/>
        <v>7</v>
      </c>
      <c r="AT54" s="8">
        <f t="shared" si="20"/>
        <v>6</v>
      </c>
      <c r="AU54" s="8">
        <f t="shared" si="20"/>
        <v>5</v>
      </c>
      <c r="AV54" s="8">
        <f t="shared" si="20"/>
        <v>4</v>
      </c>
      <c r="AW54" s="8">
        <f t="shared" si="20"/>
        <v>3</v>
      </c>
      <c r="AX54" s="8">
        <f t="shared" si="20"/>
        <v>2</v>
      </c>
      <c r="AY54" s="8">
        <f t="shared" si="20"/>
        <v>1</v>
      </c>
      <c r="AZ54" s="9"/>
      <c r="BA54" s="9"/>
      <c r="BB54" s="9"/>
      <c r="BC54" s="9"/>
      <c r="BD54" s="9"/>
      <c r="BE54" s="9"/>
      <c r="BF54" s="9"/>
      <c r="BG54" s="9"/>
      <c r="BH54" s="9"/>
      <c r="BI54" s="9"/>
      <c r="BJ54" s="9"/>
      <c r="BK54" s="9"/>
      <c r="BL54" s="9"/>
      <c r="BM54" s="9"/>
      <c r="BN54" s="9"/>
      <c r="BO54" s="9"/>
      <c r="BP54" s="10"/>
    </row>
    <row r="55" spans="3:68" ht="15">
      <c r="C55" s="2">
        <f>IF(D55=1,COUNTIF(D55:D$71,0)+COUNTIF(D55:D$71,1)-SUM(C56:C$71),"")</f>
      </c>
      <c r="D55" s="2">
        <f t="shared" si="1"/>
        <v>0</v>
      </c>
      <c r="E55" s="207">
        <f t="shared" si="2"/>
        <v>48</v>
      </c>
      <c r="F55" s="9"/>
      <c r="G55" s="8">
        <f t="shared" si="21"/>
        <v>0</v>
      </c>
      <c r="H55" s="8">
        <f t="shared" si="22"/>
        <v>0</v>
      </c>
      <c r="I55" s="8">
        <f t="shared" si="23"/>
        <v>0</v>
      </c>
      <c r="J55" s="8">
        <f t="shared" si="24"/>
        <v>3</v>
      </c>
      <c r="K55" s="8">
        <f t="shared" si="7"/>
        <v>0</v>
      </c>
      <c r="L55" s="8">
        <f t="shared" si="8"/>
        <v>6</v>
      </c>
      <c r="M55" s="8">
        <f t="shared" si="9"/>
        <v>0</v>
      </c>
      <c r="N55" s="8">
        <f t="shared" si="10"/>
        <v>3</v>
      </c>
      <c r="O55" s="8">
        <f t="shared" si="11"/>
        <v>8</v>
      </c>
      <c r="P55" s="8">
        <f t="shared" si="12"/>
        <v>4</v>
      </c>
      <c r="Q55" s="8">
        <f t="shared" si="13"/>
        <v>0</v>
      </c>
      <c r="R55" s="8">
        <f t="shared" si="14"/>
        <v>9</v>
      </c>
      <c r="S55" s="8">
        <f t="shared" si="15"/>
        <v>6</v>
      </c>
      <c r="T55" s="8">
        <f t="shared" si="16"/>
        <v>3</v>
      </c>
      <c r="U55" s="8">
        <f t="shared" si="17"/>
        <v>0</v>
      </c>
      <c r="V55" s="8">
        <f t="shared" si="18"/>
        <v>14</v>
      </c>
      <c r="W55" s="8">
        <f t="shared" si="25"/>
        <v>12</v>
      </c>
      <c r="X55" s="8">
        <f t="shared" si="25"/>
        <v>10</v>
      </c>
      <c r="Y55" s="8">
        <f t="shared" si="25"/>
        <v>8</v>
      </c>
      <c r="Z55" s="8">
        <f t="shared" si="25"/>
        <v>6</v>
      </c>
      <c r="AA55" s="8">
        <f t="shared" si="25"/>
        <v>4</v>
      </c>
      <c r="AB55" s="8">
        <f t="shared" si="25"/>
        <v>2</v>
      </c>
      <c r="AC55" s="8">
        <f t="shared" si="25"/>
        <v>0</v>
      </c>
      <c r="AD55" s="8">
        <f t="shared" si="25"/>
        <v>23</v>
      </c>
      <c r="AE55" s="8">
        <f t="shared" si="25"/>
        <v>22</v>
      </c>
      <c r="AF55" s="8">
        <f t="shared" si="25"/>
        <v>21</v>
      </c>
      <c r="AG55" s="8">
        <f t="shared" si="25"/>
        <v>20</v>
      </c>
      <c r="AH55" s="8">
        <f t="shared" si="25"/>
        <v>19</v>
      </c>
      <c r="AI55" s="8">
        <f t="shared" si="25"/>
        <v>18</v>
      </c>
      <c r="AJ55" s="8">
        <f t="shared" si="20"/>
        <v>17</v>
      </c>
      <c r="AK55" s="8">
        <f t="shared" si="20"/>
        <v>16</v>
      </c>
      <c r="AL55" s="8">
        <f t="shared" si="20"/>
        <v>15</v>
      </c>
      <c r="AM55" s="8">
        <f t="shared" si="20"/>
        <v>14</v>
      </c>
      <c r="AN55" s="8">
        <f t="shared" si="20"/>
        <v>13</v>
      </c>
      <c r="AO55" s="8">
        <f t="shared" si="20"/>
        <v>12</v>
      </c>
      <c r="AP55" s="8">
        <f t="shared" si="20"/>
        <v>11</v>
      </c>
      <c r="AQ55" s="8">
        <f t="shared" si="20"/>
        <v>10</v>
      </c>
      <c r="AR55" s="8">
        <f t="shared" si="20"/>
        <v>9</v>
      </c>
      <c r="AS55" s="8">
        <f t="shared" si="20"/>
        <v>8</v>
      </c>
      <c r="AT55" s="8">
        <f t="shared" si="20"/>
        <v>7</v>
      </c>
      <c r="AU55" s="8">
        <f t="shared" si="20"/>
        <v>6</v>
      </c>
      <c r="AV55" s="8">
        <f t="shared" si="20"/>
        <v>5</v>
      </c>
      <c r="AW55" s="8">
        <f t="shared" si="20"/>
        <v>4</v>
      </c>
      <c r="AX55" s="8">
        <f t="shared" si="20"/>
        <v>3</v>
      </c>
      <c r="AY55" s="8">
        <f t="shared" si="20"/>
        <v>2</v>
      </c>
      <c r="AZ55" s="8">
        <f>MOD($E55,AZ$7)</f>
        <v>1</v>
      </c>
      <c r="BA55" s="9"/>
      <c r="BB55" s="9"/>
      <c r="BC55" s="9"/>
      <c r="BD55" s="9"/>
      <c r="BE55" s="9"/>
      <c r="BF55" s="9"/>
      <c r="BG55" s="9"/>
      <c r="BH55" s="9"/>
      <c r="BI55" s="9"/>
      <c r="BJ55" s="9"/>
      <c r="BK55" s="9"/>
      <c r="BL55" s="9"/>
      <c r="BM55" s="9"/>
      <c r="BN55" s="9"/>
      <c r="BO55" s="9"/>
      <c r="BP55" s="10"/>
    </row>
    <row r="56" spans="3:68" ht="15">
      <c r="C56" s="2">
        <f>IF(D56=1,COUNTIF(D56:D$71,0)+COUNTIF(D56:D$71,1)-SUM(C57:C$71),"")</f>
      </c>
      <c r="D56" s="2">
        <f t="shared" si="1"/>
        <v>0</v>
      </c>
      <c r="E56" s="207">
        <f t="shared" si="2"/>
        <v>49</v>
      </c>
      <c r="F56" s="9"/>
      <c r="G56" s="8">
        <f t="shared" si="21"/>
        <v>1</v>
      </c>
      <c r="H56" s="8">
        <f t="shared" si="22"/>
        <v>1</v>
      </c>
      <c r="I56" s="8">
        <f t="shared" si="23"/>
        <v>1</v>
      </c>
      <c r="J56" s="8">
        <f t="shared" si="24"/>
        <v>4</v>
      </c>
      <c r="K56" s="8">
        <f t="shared" si="7"/>
        <v>1</v>
      </c>
      <c r="L56" s="8">
        <f t="shared" si="8"/>
        <v>0</v>
      </c>
      <c r="M56" s="8">
        <f t="shared" si="9"/>
        <v>1</v>
      </c>
      <c r="N56" s="8">
        <f t="shared" si="10"/>
        <v>4</v>
      </c>
      <c r="O56" s="8">
        <f t="shared" si="11"/>
        <v>9</v>
      </c>
      <c r="P56" s="8">
        <f t="shared" si="12"/>
        <v>5</v>
      </c>
      <c r="Q56" s="8">
        <f t="shared" si="13"/>
        <v>1</v>
      </c>
      <c r="R56" s="8">
        <f t="shared" si="14"/>
        <v>10</v>
      </c>
      <c r="S56" s="8">
        <f t="shared" si="15"/>
        <v>7</v>
      </c>
      <c r="T56" s="8">
        <f t="shared" si="16"/>
        <v>4</v>
      </c>
      <c r="U56" s="8">
        <f t="shared" si="17"/>
        <v>1</v>
      </c>
      <c r="V56" s="8">
        <f t="shared" si="18"/>
        <v>15</v>
      </c>
      <c r="W56" s="8">
        <f t="shared" si="25"/>
        <v>13</v>
      </c>
      <c r="X56" s="8">
        <f t="shared" si="25"/>
        <v>11</v>
      </c>
      <c r="Y56" s="8">
        <f t="shared" si="25"/>
        <v>9</v>
      </c>
      <c r="Z56" s="8">
        <f t="shared" si="25"/>
        <v>7</v>
      </c>
      <c r="AA56" s="8">
        <f t="shared" si="25"/>
        <v>5</v>
      </c>
      <c r="AB56" s="8">
        <f t="shared" si="25"/>
        <v>3</v>
      </c>
      <c r="AC56" s="8">
        <f t="shared" si="25"/>
        <v>1</v>
      </c>
      <c r="AD56" s="8">
        <f t="shared" si="25"/>
        <v>24</v>
      </c>
      <c r="AE56" s="8">
        <f t="shared" si="25"/>
        <v>23</v>
      </c>
      <c r="AF56" s="8">
        <f t="shared" si="25"/>
        <v>22</v>
      </c>
      <c r="AG56" s="8">
        <f t="shared" si="25"/>
        <v>21</v>
      </c>
      <c r="AH56" s="8">
        <f t="shared" si="25"/>
        <v>20</v>
      </c>
      <c r="AI56" s="8">
        <f t="shared" si="25"/>
        <v>19</v>
      </c>
      <c r="AJ56" s="8">
        <f t="shared" si="20"/>
        <v>18</v>
      </c>
      <c r="AK56" s="8">
        <f t="shared" si="20"/>
        <v>17</v>
      </c>
      <c r="AL56" s="8">
        <f t="shared" si="20"/>
        <v>16</v>
      </c>
      <c r="AM56" s="8">
        <f t="shared" si="20"/>
        <v>15</v>
      </c>
      <c r="AN56" s="8">
        <f t="shared" si="20"/>
        <v>14</v>
      </c>
      <c r="AO56" s="8">
        <f t="shared" si="20"/>
        <v>13</v>
      </c>
      <c r="AP56" s="8">
        <f t="shared" si="20"/>
        <v>12</v>
      </c>
      <c r="AQ56" s="8">
        <f t="shared" si="20"/>
        <v>11</v>
      </c>
      <c r="AR56" s="8">
        <f t="shared" si="20"/>
        <v>10</v>
      </c>
      <c r="AS56" s="8">
        <f t="shared" si="20"/>
        <v>9</v>
      </c>
      <c r="AT56" s="8">
        <f t="shared" si="20"/>
        <v>8</v>
      </c>
      <c r="AU56" s="8">
        <f t="shared" si="20"/>
        <v>7</v>
      </c>
      <c r="AV56" s="8">
        <f t="shared" si="20"/>
        <v>6</v>
      </c>
      <c r="AW56" s="8">
        <f t="shared" si="20"/>
        <v>5</v>
      </c>
      <c r="AX56" s="8">
        <f t="shared" si="20"/>
        <v>4</v>
      </c>
      <c r="AY56" s="8">
        <f t="shared" si="20"/>
        <v>3</v>
      </c>
      <c r="AZ56" s="8">
        <f>MOD($E56,AZ$7)</f>
        <v>2</v>
      </c>
      <c r="BA56" s="8">
        <f aca="true" t="shared" si="27" ref="BA56:BK71">MOD($E56,BA$7)</f>
        <v>1</v>
      </c>
      <c r="BB56" s="9"/>
      <c r="BC56" s="9"/>
      <c r="BD56" s="9"/>
      <c r="BE56" s="9"/>
      <c r="BF56" s="9"/>
      <c r="BG56" s="9"/>
      <c r="BH56" s="9"/>
      <c r="BI56" s="9"/>
      <c r="BJ56" s="9"/>
      <c r="BK56" s="9"/>
      <c r="BL56" s="9"/>
      <c r="BM56" s="9"/>
      <c r="BN56" s="9"/>
      <c r="BO56" s="9"/>
      <c r="BP56" s="10"/>
    </row>
    <row r="57" spans="3:68" ht="15">
      <c r="C57" s="2">
        <f>IF(D57=1,COUNTIF(D57:D$71,0)+COUNTIF(D57:D$71,1)-SUM(C58:C$71),"")</f>
      </c>
      <c r="D57" s="2">
        <f t="shared" si="1"/>
        <v>0</v>
      </c>
      <c r="E57" s="207">
        <f t="shared" si="2"/>
        <v>50</v>
      </c>
      <c r="F57" s="9"/>
      <c r="G57" s="8">
        <f t="shared" si="21"/>
        <v>0</v>
      </c>
      <c r="H57" s="8">
        <f t="shared" si="22"/>
        <v>2</v>
      </c>
      <c r="I57" s="8">
        <f t="shared" si="23"/>
        <v>2</v>
      </c>
      <c r="J57" s="8">
        <f t="shared" si="24"/>
        <v>0</v>
      </c>
      <c r="K57" s="8">
        <f t="shared" si="7"/>
        <v>2</v>
      </c>
      <c r="L57" s="8">
        <f t="shared" si="8"/>
        <v>1</v>
      </c>
      <c r="M57" s="8">
        <f t="shared" si="9"/>
        <v>2</v>
      </c>
      <c r="N57" s="8">
        <f t="shared" si="10"/>
        <v>5</v>
      </c>
      <c r="O57" s="8">
        <f t="shared" si="11"/>
        <v>0</v>
      </c>
      <c r="P57" s="8">
        <f t="shared" si="12"/>
        <v>6</v>
      </c>
      <c r="Q57" s="8">
        <f t="shared" si="13"/>
        <v>2</v>
      </c>
      <c r="R57" s="8">
        <f t="shared" si="14"/>
        <v>11</v>
      </c>
      <c r="S57" s="8">
        <f t="shared" si="15"/>
        <v>8</v>
      </c>
      <c r="T57" s="8">
        <f t="shared" si="16"/>
        <v>5</v>
      </c>
      <c r="U57" s="8">
        <f t="shared" si="17"/>
        <v>2</v>
      </c>
      <c r="V57" s="8">
        <f t="shared" si="18"/>
        <v>16</v>
      </c>
      <c r="W57" s="8">
        <f t="shared" si="25"/>
        <v>14</v>
      </c>
      <c r="X57" s="8">
        <f t="shared" si="25"/>
        <v>12</v>
      </c>
      <c r="Y57" s="8">
        <f t="shared" si="25"/>
        <v>10</v>
      </c>
      <c r="Z57" s="8">
        <f t="shared" si="25"/>
        <v>8</v>
      </c>
      <c r="AA57" s="8">
        <f t="shared" si="25"/>
        <v>6</v>
      </c>
      <c r="AB57" s="8">
        <f t="shared" si="25"/>
        <v>4</v>
      </c>
      <c r="AC57" s="8">
        <f t="shared" si="25"/>
        <v>2</v>
      </c>
      <c r="AD57" s="8">
        <f t="shared" si="25"/>
        <v>0</v>
      </c>
      <c r="AE57" s="8">
        <f t="shared" si="25"/>
        <v>24</v>
      </c>
      <c r="AF57" s="8">
        <f t="shared" si="25"/>
        <v>23</v>
      </c>
      <c r="AG57" s="8">
        <f t="shared" si="25"/>
        <v>22</v>
      </c>
      <c r="AH57" s="8">
        <f t="shared" si="25"/>
        <v>21</v>
      </c>
      <c r="AI57" s="8">
        <f t="shared" si="25"/>
        <v>20</v>
      </c>
      <c r="AJ57" s="8">
        <f t="shared" si="25"/>
        <v>19</v>
      </c>
      <c r="AK57" s="8">
        <f t="shared" si="25"/>
        <v>18</v>
      </c>
      <c r="AL57" s="8">
        <f t="shared" si="25"/>
        <v>17</v>
      </c>
      <c r="AM57" s="8">
        <f aca="true" t="shared" si="28" ref="AK57:AZ71">MOD($E57,AM$7)</f>
        <v>16</v>
      </c>
      <c r="AN57" s="8">
        <f t="shared" si="28"/>
        <v>15</v>
      </c>
      <c r="AO57" s="8">
        <f t="shared" si="28"/>
        <v>14</v>
      </c>
      <c r="AP57" s="8">
        <f t="shared" si="28"/>
        <v>13</v>
      </c>
      <c r="AQ57" s="8">
        <f t="shared" si="28"/>
        <v>12</v>
      </c>
      <c r="AR57" s="8">
        <f t="shared" si="28"/>
        <v>11</v>
      </c>
      <c r="AS57" s="8">
        <f t="shared" si="28"/>
        <v>10</v>
      </c>
      <c r="AT57" s="8">
        <f t="shared" si="28"/>
        <v>9</v>
      </c>
      <c r="AU57" s="8">
        <f t="shared" si="28"/>
        <v>8</v>
      </c>
      <c r="AV57" s="8">
        <f t="shared" si="28"/>
        <v>7</v>
      </c>
      <c r="AW57" s="8">
        <f t="shared" si="28"/>
        <v>6</v>
      </c>
      <c r="AX57" s="8">
        <f t="shared" si="28"/>
        <v>5</v>
      </c>
      <c r="AY57" s="8">
        <f t="shared" si="28"/>
        <v>4</v>
      </c>
      <c r="AZ57" s="8">
        <f>MOD($E57,AZ$7)</f>
        <v>3</v>
      </c>
      <c r="BA57" s="8">
        <f t="shared" si="27"/>
        <v>2</v>
      </c>
      <c r="BB57" s="8">
        <f t="shared" si="27"/>
        <v>1</v>
      </c>
      <c r="BC57" s="9"/>
      <c r="BD57" s="9"/>
      <c r="BE57" s="9"/>
      <c r="BF57" s="9"/>
      <c r="BG57" s="9"/>
      <c r="BH57" s="9"/>
      <c r="BI57" s="9"/>
      <c r="BJ57" s="9"/>
      <c r="BK57" s="9"/>
      <c r="BL57" s="9"/>
      <c r="BM57" s="9"/>
      <c r="BN57" s="9"/>
      <c r="BO57" s="9"/>
      <c r="BP57" s="10"/>
    </row>
    <row r="58" spans="3:68" ht="15">
      <c r="C58" s="2">
        <f>IF(D58=1,COUNTIF(D58:D$71,0)+COUNTIF(D58:D$71,1)-SUM(C59:C$71),"")</f>
      </c>
      <c r="D58" s="2">
        <f t="shared" si="1"/>
        <v>0</v>
      </c>
      <c r="E58" s="207">
        <f t="shared" si="2"/>
        <v>51</v>
      </c>
      <c r="F58" s="9"/>
      <c r="G58" s="8">
        <f t="shared" si="21"/>
        <v>1</v>
      </c>
      <c r="H58" s="8">
        <f t="shared" si="22"/>
        <v>0</v>
      </c>
      <c r="I58" s="8">
        <f t="shared" si="23"/>
        <v>3</v>
      </c>
      <c r="J58" s="8">
        <f t="shared" si="24"/>
        <v>1</v>
      </c>
      <c r="K58" s="8">
        <f t="shared" si="7"/>
        <v>3</v>
      </c>
      <c r="L58" s="8">
        <f t="shared" si="8"/>
        <v>2</v>
      </c>
      <c r="M58" s="8">
        <f t="shared" si="9"/>
        <v>3</v>
      </c>
      <c r="N58" s="8">
        <f t="shared" si="10"/>
        <v>6</v>
      </c>
      <c r="O58" s="8">
        <f t="shared" si="11"/>
        <v>1</v>
      </c>
      <c r="P58" s="8">
        <f t="shared" si="12"/>
        <v>7</v>
      </c>
      <c r="Q58" s="8">
        <f t="shared" si="13"/>
        <v>3</v>
      </c>
      <c r="R58" s="8">
        <f t="shared" si="14"/>
        <v>12</v>
      </c>
      <c r="S58" s="8">
        <f t="shared" si="15"/>
        <v>9</v>
      </c>
      <c r="T58" s="8">
        <f t="shared" si="16"/>
        <v>6</v>
      </c>
      <c r="U58" s="8">
        <f t="shared" si="17"/>
        <v>3</v>
      </c>
      <c r="V58" s="8">
        <f t="shared" si="18"/>
        <v>0</v>
      </c>
      <c r="W58" s="8">
        <f t="shared" si="25"/>
        <v>15</v>
      </c>
      <c r="X58" s="8">
        <f t="shared" si="25"/>
        <v>13</v>
      </c>
      <c r="Y58" s="8">
        <f t="shared" si="25"/>
        <v>11</v>
      </c>
      <c r="Z58" s="8">
        <f t="shared" si="25"/>
        <v>9</v>
      </c>
      <c r="AA58" s="8">
        <f t="shared" si="25"/>
        <v>7</v>
      </c>
      <c r="AB58" s="8">
        <f t="shared" si="25"/>
        <v>5</v>
      </c>
      <c r="AC58" s="8">
        <f t="shared" si="25"/>
        <v>3</v>
      </c>
      <c r="AD58" s="8">
        <f t="shared" si="25"/>
        <v>1</v>
      </c>
      <c r="AE58" s="8">
        <f t="shared" si="25"/>
        <v>25</v>
      </c>
      <c r="AF58" s="8">
        <f t="shared" si="25"/>
        <v>24</v>
      </c>
      <c r="AG58" s="8">
        <f t="shared" si="25"/>
        <v>23</v>
      </c>
      <c r="AH58" s="8">
        <f t="shared" si="25"/>
        <v>22</v>
      </c>
      <c r="AI58" s="8">
        <f t="shared" si="25"/>
        <v>21</v>
      </c>
      <c r="AJ58" s="8">
        <f t="shared" si="25"/>
        <v>20</v>
      </c>
      <c r="AK58" s="8">
        <f t="shared" si="28"/>
        <v>19</v>
      </c>
      <c r="AL58" s="8">
        <f t="shared" si="28"/>
        <v>18</v>
      </c>
      <c r="AM58" s="8">
        <f t="shared" si="28"/>
        <v>17</v>
      </c>
      <c r="AN58" s="8">
        <f t="shared" si="28"/>
        <v>16</v>
      </c>
      <c r="AO58" s="8">
        <f t="shared" si="28"/>
        <v>15</v>
      </c>
      <c r="AP58" s="8">
        <f t="shared" si="28"/>
        <v>14</v>
      </c>
      <c r="AQ58" s="8">
        <f t="shared" si="28"/>
        <v>13</v>
      </c>
      <c r="AR58" s="8">
        <f t="shared" si="28"/>
        <v>12</v>
      </c>
      <c r="AS58" s="8">
        <f t="shared" si="28"/>
        <v>11</v>
      </c>
      <c r="AT58" s="8">
        <f t="shared" si="28"/>
        <v>10</v>
      </c>
      <c r="AU58" s="8">
        <f t="shared" si="28"/>
        <v>9</v>
      </c>
      <c r="AV58" s="8">
        <f t="shared" si="28"/>
        <v>8</v>
      </c>
      <c r="AW58" s="8">
        <f t="shared" si="28"/>
        <v>7</v>
      </c>
      <c r="AX58" s="8">
        <f t="shared" si="28"/>
        <v>6</v>
      </c>
      <c r="AY58" s="8">
        <f t="shared" si="28"/>
        <v>5</v>
      </c>
      <c r="AZ58" s="8">
        <f>MOD($E58,AZ$7)</f>
        <v>4</v>
      </c>
      <c r="BA58" s="8">
        <f t="shared" si="27"/>
        <v>3</v>
      </c>
      <c r="BB58" s="8">
        <f t="shared" si="27"/>
        <v>2</v>
      </c>
      <c r="BC58" s="8">
        <f t="shared" si="27"/>
        <v>1</v>
      </c>
      <c r="BD58" s="9"/>
      <c r="BE58" s="9"/>
      <c r="BF58" s="9"/>
      <c r="BG58" s="9"/>
      <c r="BH58" s="9"/>
      <c r="BI58" s="9"/>
      <c r="BJ58" s="9"/>
      <c r="BK58" s="9"/>
      <c r="BL58" s="9"/>
      <c r="BM58" s="9"/>
      <c r="BN58" s="9"/>
      <c r="BO58" s="9"/>
      <c r="BP58" s="10"/>
    </row>
    <row r="59" spans="3:68" ht="15">
      <c r="C59" s="2">
        <f>IF(D59=1,COUNTIF(D59:D$71,0)+COUNTIF(D59:D$71,1)-SUM(C60:C$71),"")</f>
      </c>
      <c r="D59" s="2">
        <f t="shared" si="1"/>
        <v>0</v>
      </c>
      <c r="E59" s="207">
        <f t="shared" si="2"/>
        <v>52</v>
      </c>
      <c r="F59" s="9"/>
      <c r="G59" s="8">
        <f t="shared" si="21"/>
        <v>0</v>
      </c>
      <c r="H59" s="8">
        <f t="shared" si="22"/>
        <v>1</v>
      </c>
      <c r="I59" s="8">
        <f t="shared" si="23"/>
        <v>0</v>
      </c>
      <c r="J59" s="8">
        <f t="shared" si="24"/>
        <v>2</v>
      </c>
      <c r="K59" s="8">
        <f t="shared" si="7"/>
        <v>4</v>
      </c>
      <c r="L59" s="8">
        <f t="shared" si="8"/>
        <v>3</v>
      </c>
      <c r="M59" s="8">
        <f t="shared" si="9"/>
        <v>4</v>
      </c>
      <c r="N59" s="8">
        <f t="shared" si="10"/>
        <v>7</v>
      </c>
      <c r="O59" s="8">
        <f t="shared" si="11"/>
        <v>2</v>
      </c>
      <c r="P59" s="8">
        <f t="shared" si="12"/>
        <v>8</v>
      </c>
      <c r="Q59" s="8">
        <f t="shared" si="13"/>
        <v>4</v>
      </c>
      <c r="R59" s="8">
        <f t="shared" si="14"/>
        <v>0</v>
      </c>
      <c r="S59" s="8">
        <f t="shared" si="15"/>
        <v>10</v>
      </c>
      <c r="T59" s="8">
        <f t="shared" si="16"/>
        <v>7</v>
      </c>
      <c r="U59" s="8">
        <f t="shared" si="17"/>
        <v>4</v>
      </c>
      <c r="V59" s="8">
        <f t="shared" si="18"/>
        <v>1</v>
      </c>
      <c r="W59" s="8">
        <f t="shared" si="25"/>
        <v>16</v>
      </c>
      <c r="X59" s="8">
        <f t="shared" si="25"/>
        <v>14</v>
      </c>
      <c r="Y59" s="8">
        <f t="shared" si="25"/>
        <v>12</v>
      </c>
      <c r="Z59" s="8">
        <f t="shared" si="25"/>
        <v>10</v>
      </c>
      <c r="AA59" s="8">
        <f t="shared" si="25"/>
        <v>8</v>
      </c>
      <c r="AB59" s="8">
        <f t="shared" si="25"/>
        <v>6</v>
      </c>
      <c r="AC59" s="8">
        <f t="shared" si="25"/>
        <v>4</v>
      </c>
      <c r="AD59" s="8">
        <f t="shared" si="25"/>
        <v>2</v>
      </c>
      <c r="AE59" s="8">
        <f t="shared" si="25"/>
        <v>0</v>
      </c>
      <c r="AF59" s="8">
        <f t="shared" si="25"/>
        <v>25</v>
      </c>
      <c r="AG59" s="8">
        <f t="shared" si="25"/>
        <v>24</v>
      </c>
      <c r="AH59" s="8">
        <f t="shared" si="25"/>
        <v>23</v>
      </c>
      <c r="AI59" s="8">
        <f t="shared" si="25"/>
        <v>22</v>
      </c>
      <c r="AJ59" s="8">
        <f t="shared" si="25"/>
        <v>21</v>
      </c>
      <c r="AK59" s="8">
        <f t="shared" si="28"/>
        <v>20</v>
      </c>
      <c r="AL59" s="8">
        <f t="shared" si="28"/>
        <v>19</v>
      </c>
      <c r="AM59" s="8">
        <f t="shared" si="28"/>
        <v>18</v>
      </c>
      <c r="AN59" s="8">
        <f t="shared" si="28"/>
        <v>17</v>
      </c>
      <c r="AO59" s="8">
        <f t="shared" si="28"/>
        <v>16</v>
      </c>
      <c r="AP59" s="8">
        <f t="shared" si="28"/>
        <v>15</v>
      </c>
      <c r="AQ59" s="8">
        <f t="shared" si="28"/>
        <v>14</v>
      </c>
      <c r="AR59" s="8">
        <f t="shared" si="28"/>
        <v>13</v>
      </c>
      <c r="AS59" s="8">
        <f t="shared" si="28"/>
        <v>12</v>
      </c>
      <c r="AT59" s="8">
        <f t="shared" si="28"/>
        <v>11</v>
      </c>
      <c r="AU59" s="8">
        <f t="shared" si="28"/>
        <v>10</v>
      </c>
      <c r="AV59" s="8">
        <f t="shared" si="28"/>
        <v>9</v>
      </c>
      <c r="AW59" s="8">
        <f t="shared" si="28"/>
        <v>8</v>
      </c>
      <c r="AX59" s="8">
        <f t="shared" si="28"/>
        <v>7</v>
      </c>
      <c r="AY59" s="8">
        <f t="shared" si="28"/>
        <v>6</v>
      </c>
      <c r="AZ59" s="8">
        <f>MOD($E59,AZ$7)</f>
        <v>5</v>
      </c>
      <c r="BA59" s="8">
        <f t="shared" si="27"/>
        <v>4</v>
      </c>
      <c r="BB59" s="8">
        <f t="shared" si="27"/>
        <v>3</v>
      </c>
      <c r="BC59" s="8">
        <f t="shared" si="27"/>
        <v>2</v>
      </c>
      <c r="BD59" s="8">
        <f t="shared" si="27"/>
        <v>1</v>
      </c>
      <c r="BE59" s="9"/>
      <c r="BF59" s="9"/>
      <c r="BG59" s="9"/>
      <c r="BH59" s="9"/>
      <c r="BI59" s="9"/>
      <c r="BJ59" s="9"/>
      <c r="BK59" s="9"/>
      <c r="BL59" s="9"/>
      <c r="BM59" s="9"/>
      <c r="BN59" s="9"/>
      <c r="BO59" s="9"/>
      <c r="BP59" s="10"/>
    </row>
    <row r="60" spans="3:68" ht="15">
      <c r="C60" s="2">
        <f>IF(D60=1,COUNTIF(D60:D$71,0)+COUNTIF(D60:D$71,1)-SUM(C61:C$71),"")</f>
        <v>6</v>
      </c>
      <c r="D60" s="2">
        <f t="shared" si="1"/>
        <v>1</v>
      </c>
      <c r="E60" s="206">
        <f t="shared" si="2"/>
        <v>53</v>
      </c>
      <c r="F60" s="9"/>
      <c r="G60" s="8">
        <f t="shared" si="21"/>
        <v>1</v>
      </c>
      <c r="H60" s="8">
        <f t="shared" si="22"/>
        <v>2</v>
      </c>
      <c r="I60" s="8">
        <f t="shared" si="23"/>
        <v>1</v>
      </c>
      <c r="J60" s="8">
        <f t="shared" si="24"/>
        <v>3</v>
      </c>
      <c r="K60" s="8">
        <f t="shared" si="7"/>
        <v>5</v>
      </c>
      <c r="L60" s="8">
        <f t="shared" si="8"/>
        <v>4</v>
      </c>
      <c r="M60" s="8">
        <f t="shared" si="9"/>
        <v>5</v>
      </c>
      <c r="N60" s="8">
        <f t="shared" si="10"/>
        <v>8</v>
      </c>
      <c r="O60" s="8">
        <f t="shared" si="11"/>
        <v>3</v>
      </c>
      <c r="P60" s="8">
        <f t="shared" si="12"/>
        <v>9</v>
      </c>
      <c r="Q60" s="8">
        <f t="shared" si="13"/>
        <v>5</v>
      </c>
      <c r="R60" s="8">
        <f t="shared" si="14"/>
        <v>1</v>
      </c>
      <c r="S60" s="8">
        <f t="shared" si="15"/>
        <v>11</v>
      </c>
      <c r="T60" s="8">
        <f t="shared" si="16"/>
        <v>8</v>
      </c>
      <c r="U60" s="8">
        <f t="shared" si="17"/>
        <v>5</v>
      </c>
      <c r="V60" s="8">
        <f t="shared" si="18"/>
        <v>2</v>
      </c>
      <c r="W60" s="8">
        <f t="shared" si="25"/>
        <v>17</v>
      </c>
      <c r="X60" s="8">
        <f t="shared" si="25"/>
        <v>15</v>
      </c>
      <c r="Y60" s="8">
        <f t="shared" si="25"/>
        <v>13</v>
      </c>
      <c r="Z60" s="8">
        <f t="shared" si="25"/>
        <v>11</v>
      </c>
      <c r="AA60" s="8">
        <f t="shared" si="25"/>
        <v>9</v>
      </c>
      <c r="AB60" s="8">
        <f t="shared" si="25"/>
        <v>7</v>
      </c>
      <c r="AC60" s="8">
        <f t="shared" si="25"/>
        <v>5</v>
      </c>
      <c r="AD60" s="8">
        <f t="shared" si="25"/>
        <v>3</v>
      </c>
      <c r="AE60" s="8">
        <f t="shared" si="25"/>
        <v>1</v>
      </c>
      <c r="AF60" s="8">
        <f t="shared" si="25"/>
        <v>26</v>
      </c>
      <c r="AG60" s="8">
        <f t="shared" si="25"/>
        <v>25</v>
      </c>
      <c r="AH60" s="8">
        <f t="shared" si="25"/>
        <v>24</v>
      </c>
      <c r="AI60" s="8">
        <f t="shared" si="25"/>
        <v>23</v>
      </c>
      <c r="AJ60" s="8">
        <f t="shared" si="25"/>
        <v>22</v>
      </c>
      <c r="AK60" s="8">
        <f t="shared" si="28"/>
        <v>21</v>
      </c>
      <c r="AL60" s="8">
        <f t="shared" si="28"/>
        <v>20</v>
      </c>
      <c r="AM60" s="8">
        <f t="shared" si="28"/>
        <v>19</v>
      </c>
      <c r="AN60" s="8">
        <f t="shared" si="28"/>
        <v>18</v>
      </c>
      <c r="AO60" s="8">
        <f t="shared" si="28"/>
        <v>17</v>
      </c>
      <c r="AP60" s="8">
        <f t="shared" si="28"/>
        <v>16</v>
      </c>
      <c r="AQ60" s="8">
        <f t="shared" si="28"/>
        <v>15</v>
      </c>
      <c r="AR60" s="8">
        <f t="shared" si="28"/>
        <v>14</v>
      </c>
      <c r="AS60" s="8">
        <f t="shared" si="28"/>
        <v>13</v>
      </c>
      <c r="AT60" s="8">
        <f t="shared" si="28"/>
        <v>12</v>
      </c>
      <c r="AU60" s="8">
        <f t="shared" si="28"/>
        <v>11</v>
      </c>
      <c r="AV60" s="8">
        <f t="shared" si="28"/>
        <v>10</v>
      </c>
      <c r="AW60" s="8">
        <f t="shared" si="28"/>
        <v>9</v>
      </c>
      <c r="AX60" s="8">
        <f t="shared" si="28"/>
        <v>8</v>
      </c>
      <c r="AY60" s="8">
        <f t="shared" si="28"/>
        <v>7</v>
      </c>
      <c r="AZ60" s="8">
        <f t="shared" si="28"/>
        <v>6</v>
      </c>
      <c r="BA60" s="8">
        <f t="shared" si="27"/>
        <v>5</v>
      </c>
      <c r="BB60" s="8">
        <f t="shared" si="27"/>
        <v>4</v>
      </c>
      <c r="BC60" s="8">
        <f t="shared" si="27"/>
        <v>3</v>
      </c>
      <c r="BD60" s="8">
        <f t="shared" si="27"/>
        <v>2</v>
      </c>
      <c r="BE60" s="8">
        <f t="shared" si="27"/>
        <v>1</v>
      </c>
      <c r="BF60" s="9"/>
      <c r="BG60" s="9"/>
      <c r="BH60" s="9"/>
      <c r="BI60" s="9"/>
      <c r="BJ60" s="9"/>
      <c r="BK60" s="9"/>
      <c r="BL60" s="9"/>
      <c r="BM60" s="9"/>
      <c r="BN60" s="9"/>
      <c r="BO60" s="9"/>
      <c r="BP60" s="10"/>
    </row>
    <row r="61" spans="3:68" ht="15">
      <c r="C61" s="2">
        <f>IF(D61=1,COUNTIF(D61:D$71,0)+COUNTIF(D61:D$71,1)-SUM(C62:C$71),"")</f>
      </c>
      <c r="D61" s="2">
        <f t="shared" si="1"/>
        <v>0</v>
      </c>
      <c r="E61" s="207">
        <f t="shared" si="2"/>
        <v>54</v>
      </c>
      <c r="F61" s="9"/>
      <c r="G61" s="8">
        <f t="shared" si="21"/>
        <v>0</v>
      </c>
      <c r="H61" s="8">
        <f t="shared" si="22"/>
        <v>0</v>
      </c>
      <c r="I61" s="8">
        <f t="shared" si="23"/>
        <v>2</v>
      </c>
      <c r="J61" s="8">
        <f t="shared" si="24"/>
        <v>4</v>
      </c>
      <c r="K61" s="8">
        <f t="shared" si="7"/>
        <v>0</v>
      </c>
      <c r="L61" s="8">
        <f t="shared" si="8"/>
        <v>5</v>
      </c>
      <c r="M61" s="8">
        <f t="shared" si="9"/>
        <v>6</v>
      </c>
      <c r="N61" s="8">
        <f t="shared" si="10"/>
        <v>0</v>
      </c>
      <c r="O61" s="8">
        <f t="shared" si="11"/>
        <v>4</v>
      </c>
      <c r="P61" s="8">
        <f t="shared" si="12"/>
        <v>10</v>
      </c>
      <c r="Q61" s="8">
        <f t="shared" si="13"/>
        <v>6</v>
      </c>
      <c r="R61" s="8">
        <f t="shared" si="14"/>
        <v>2</v>
      </c>
      <c r="S61" s="8">
        <f t="shared" si="15"/>
        <v>12</v>
      </c>
      <c r="T61" s="8">
        <f t="shared" si="16"/>
        <v>9</v>
      </c>
      <c r="U61" s="8">
        <f t="shared" si="17"/>
        <v>6</v>
      </c>
      <c r="V61" s="8">
        <f t="shared" si="18"/>
        <v>3</v>
      </c>
      <c r="W61" s="8">
        <f t="shared" si="25"/>
        <v>0</v>
      </c>
      <c r="X61" s="8">
        <f t="shared" si="25"/>
        <v>16</v>
      </c>
      <c r="Y61" s="8">
        <f t="shared" si="25"/>
        <v>14</v>
      </c>
      <c r="Z61" s="8">
        <f t="shared" si="25"/>
        <v>12</v>
      </c>
      <c r="AA61" s="8">
        <f t="shared" si="25"/>
        <v>10</v>
      </c>
      <c r="AB61" s="8">
        <f t="shared" si="25"/>
        <v>8</v>
      </c>
      <c r="AC61" s="8">
        <f t="shared" si="25"/>
        <v>6</v>
      </c>
      <c r="AD61" s="8">
        <f t="shared" si="25"/>
        <v>4</v>
      </c>
      <c r="AE61" s="8">
        <f t="shared" si="25"/>
        <v>2</v>
      </c>
      <c r="AF61" s="8">
        <f t="shared" si="25"/>
        <v>0</v>
      </c>
      <c r="AG61" s="8">
        <f t="shared" si="25"/>
        <v>26</v>
      </c>
      <c r="AH61" s="8">
        <f t="shared" si="25"/>
        <v>25</v>
      </c>
      <c r="AI61" s="8">
        <f t="shared" si="25"/>
        <v>24</v>
      </c>
      <c r="AJ61" s="8">
        <f t="shared" si="25"/>
        <v>23</v>
      </c>
      <c r="AK61" s="8">
        <f t="shared" si="28"/>
        <v>22</v>
      </c>
      <c r="AL61" s="8">
        <f t="shared" si="28"/>
        <v>21</v>
      </c>
      <c r="AM61" s="8">
        <f t="shared" si="28"/>
        <v>20</v>
      </c>
      <c r="AN61" s="8">
        <f t="shared" si="28"/>
        <v>19</v>
      </c>
      <c r="AO61" s="8">
        <f t="shared" si="28"/>
        <v>18</v>
      </c>
      <c r="AP61" s="8">
        <f t="shared" si="28"/>
        <v>17</v>
      </c>
      <c r="AQ61" s="8">
        <f t="shared" si="28"/>
        <v>16</v>
      </c>
      <c r="AR61" s="8">
        <f t="shared" si="28"/>
        <v>15</v>
      </c>
      <c r="AS61" s="8">
        <f t="shared" si="28"/>
        <v>14</v>
      </c>
      <c r="AT61" s="8">
        <f t="shared" si="28"/>
        <v>13</v>
      </c>
      <c r="AU61" s="8">
        <f t="shared" si="28"/>
        <v>12</v>
      </c>
      <c r="AV61" s="8">
        <f t="shared" si="28"/>
        <v>11</v>
      </c>
      <c r="AW61" s="8">
        <f t="shared" si="28"/>
        <v>10</v>
      </c>
      <c r="AX61" s="8">
        <f t="shared" si="28"/>
        <v>9</v>
      </c>
      <c r="AY61" s="8">
        <f t="shared" si="28"/>
        <v>8</v>
      </c>
      <c r="AZ61" s="8">
        <f t="shared" si="28"/>
        <v>7</v>
      </c>
      <c r="BA61" s="8">
        <f t="shared" si="27"/>
        <v>6</v>
      </c>
      <c r="BB61" s="8">
        <f t="shared" si="27"/>
        <v>5</v>
      </c>
      <c r="BC61" s="8">
        <f t="shared" si="27"/>
        <v>4</v>
      </c>
      <c r="BD61" s="8">
        <f t="shared" si="27"/>
        <v>3</v>
      </c>
      <c r="BE61" s="8">
        <f t="shared" si="27"/>
        <v>2</v>
      </c>
      <c r="BF61" s="8">
        <f t="shared" si="27"/>
        <v>1</v>
      </c>
      <c r="BG61" s="9"/>
      <c r="BH61" s="9"/>
      <c r="BI61" s="9"/>
      <c r="BJ61" s="9"/>
      <c r="BK61" s="9"/>
      <c r="BL61" s="9"/>
      <c r="BM61" s="9"/>
      <c r="BN61" s="9"/>
      <c r="BO61" s="9"/>
      <c r="BP61" s="10"/>
    </row>
    <row r="62" spans="3:68" ht="15">
      <c r="C62" s="2">
        <f>IF(D62=1,COUNTIF(D62:D$71,0)+COUNTIF(D62:D$71,1)-SUM(C63:C$71),"")</f>
      </c>
      <c r="D62" s="2">
        <f t="shared" si="1"/>
        <v>0</v>
      </c>
      <c r="E62" s="207">
        <f t="shared" si="2"/>
        <v>55</v>
      </c>
      <c r="F62" s="9"/>
      <c r="G62" s="8">
        <f aca="true" t="shared" si="29" ref="G62:V71">MOD($E62,G$7)</f>
        <v>1</v>
      </c>
      <c r="H62" s="8">
        <f t="shared" si="29"/>
        <v>1</v>
      </c>
      <c r="I62" s="8">
        <f t="shared" si="29"/>
        <v>3</v>
      </c>
      <c r="J62" s="8">
        <f t="shared" si="29"/>
        <v>0</v>
      </c>
      <c r="K62" s="8">
        <f t="shared" si="29"/>
        <v>1</v>
      </c>
      <c r="L62" s="8">
        <f t="shared" si="29"/>
        <v>6</v>
      </c>
      <c r="M62" s="8">
        <f t="shared" si="29"/>
        <v>7</v>
      </c>
      <c r="N62" s="8">
        <f t="shared" si="29"/>
        <v>1</v>
      </c>
      <c r="O62" s="8">
        <f t="shared" si="29"/>
        <v>5</v>
      </c>
      <c r="P62" s="8">
        <f t="shared" si="29"/>
        <v>0</v>
      </c>
      <c r="Q62" s="8">
        <f t="shared" si="29"/>
        <v>7</v>
      </c>
      <c r="R62" s="8">
        <f t="shared" si="29"/>
        <v>3</v>
      </c>
      <c r="S62" s="8">
        <f t="shared" si="29"/>
        <v>13</v>
      </c>
      <c r="T62" s="8">
        <f t="shared" si="29"/>
        <v>10</v>
      </c>
      <c r="U62" s="8">
        <f t="shared" si="29"/>
        <v>7</v>
      </c>
      <c r="V62" s="8">
        <f t="shared" si="29"/>
        <v>4</v>
      </c>
      <c r="W62" s="8">
        <f t="shared" si="25"/>
        <v>1</v>
      </c>
      <c r="X62" s="8">
        <f t="shared" si="25"/>
        <v>17</v>
      </c>
      <c r="Y62" s="8">
        <f t="shared" si="25"/>
        <v>15</v>
      </c>
      <c r="Z62" s="8">
        <f t="shared" si="25"/>
        <v>13</v>
      </c>
      <c r="AA62" s="8">
        <f t="shared" si="25"/>
        <v>11</v>
      </c>
      <c r="AB62" s="8">
        <f t="shared" si="25"/>
        <v>9</v>
      </c>
      <c r="AC62" s="8">
        <f t="shared" si="25"/>
        <v>7</v>
      </c>
      <c r="AD62" s="8">
        <f t="shared" si="25"/>
        <v>5</v>
      </c>
      <c r="AE62" s="8">
        <f t="shared" si="25"/>
        <v>3</v>
      </c>
      <c r="AF62" s="8">
        <f t="shared" si="25"/>
        <v>1</v>
      </c>
      <c r="AG62" s="8">
        <f t="shared" si="25"/>
        <v>27</v>
      </c>
      <c r="AH62" s="8">
        <f t="shared" si="25"/>
        <v>26</v>
      </c>
      <c r="AI62" s="8">
        <f t="shared" si="25"/>
        <v>25</v>
      </c>
      <c r="AJ62" s="8">
        <f t="shared" si="25"/>
        <v>24</v>
      </c>
      <c r="AK62" s="8">
        <f t="shared" si="28"/>
        <v>23</v>
      </c>
      <c r="AL62" s="8">
        <f t="shared" si="28"/>
        <v>22</v>
      </c>
      <c r="AM62" s="8">
        <f t="shared" si="28"/>
        <v>21</v>
      </c>
      <c r="AN62" s="8">
        <f t="shared" si="28"/>
        <v>20</v>
      </c>
      <c r="AO62" s="8">
        <f t="shared" si="28"/>
        <v>19</v>
      </c>
      <c r="AP62" s="8">
        <f t="shared" si="28"/>
        <v>18</v>
      </c>
      <c r="AQ62" s="8">
        <f t="shared" si="28"/>
        <v>17</v>
      </c>
      <c r="AR62" s="8">
        <f t="shared" si="28"/>
        <v>16</v>
      </c>
      <c r="AS62" s="8">
        <f t="shared" si="28"/>
        <v>15</v>
      </c>
      <c r="AT62" s="8">
        <f t="shared" si="28"/>
        <v>14</v>
      </c>
      <c r="AU62" s="8">
        <f t="shared" si="28"/>
        <v>13</v>
      </c>
      <c r="AV62" s="8">
        <f t="shared" si="28"/>
        <v>12</v>
      </c>
      <c r="AW62" s="8">
        <f t="shared" si="28"/>
        <v>11</v>
      </c>
      <c r="AX62" s="8">
        <f t="shared" si="28"/>
        <v>10</v>
      </c>
      <c r="AY62" s="8">
        <f t="shared" si="28"/>
        <v>9</v>
      </c>
      <c r="AZ62" s="8">
        <f t="shared" si="28"/>
        <v>8</v>
      </c>
      <c r="BA62" s="8">
        <f t="shared" si="27"/>
        <v>7</v>
      </c>
      <c r="BB62" s="8">
        <f t="shared" si="27"/>
        <v>6</v>
      </c>
      <c r="BC62" s="8">
        <f t="shared" si="27"/>
        <v>5</v>
      </c>
      <c r="BD62" s="8">
        <f t="shared" si="27"/>
        <v>4</v>
      </c>
      <c r="BE62" s="8">
        <f t="shared" si="27"/>
        <v>3</v>
      </c>
      <c r="BF62" s="8">
        <f t="shared" si="27"/>
        <v>2</v>
      </c>
      <c r="BG62" s="8">
        <f t="shared" si="27"/>
        <v>1</v>
      </c>
      <c r="BH62" s="9"/>
      <c r="BI62" s="9"/>
      <c r="BJ62" s="9"/>
      <c r="BK62" s="9"/>
      <c r="BL62" s="9"/>
      <c r="BM62" s="9"/>
      <c r="BN62" s="9"/>
      <c r="BO62" s="9"/>
      <c r="BP62" s="10"/>
    </row>
    <row r="63" spans="3:68" ht="15">
      <c r="C63" s="2">
        <f>IF(D63=1,COUNTIF(D63:D$71,0)+COUNTIF(D63:D$71,1)-SUM(C64:C$71),"")</f>
      </c>
      <c r="D63" s="2">
        <f t="shared" si="1"/>
        <v>0</v>
      </c>
      <c r="E63" s="207">
        <f t="shared" si="2"/>
        <v>56</v>
      </c>
      <c r="F63" s="9"/>
      <c r="G63" s="8">
        <f t="shared" si="29"/>
        <v>0</v>
      </c>
      <c r="H63" s="8">
        <f t="shared" si="29"/>
        <v>2</v>
      </c>
      <c r="I63" s="8">
        <f t="shared" si="29"/>
        <v>0</v>
      </c>
      <c r="J63" s="8">
        <f t="shared" si="29"/>
        <v>1</v>
      </c>
      <c r="K63" s="8">
        <f t="shared" si="29"/>
        <v>2</v>
      </c>
      <c r="L63" s="8">
        <f t="shared" si="29"/>
        <v>0</v>
      </c>
      <c r="M63" s="8">
        <f t="shared" si="29"/>
        <v>0</v>
      </c>
      <c r="N63" s="8">
        <f t="shared" si="29"/>
        <v>2</v>
      </c>
      <c r="O63" s="8">
        <f t="shared" si="29"/>
        <v>6</v>
      </c>
      <c r="P63" s="8">
        <f t="shared" si="29"/>
        <v>1</v>
      </c>
      <c r="Q63" s="8">
        <f t="shared" si="29"/>
        <v>8</v>
      </c>
      <c r="R63" s="8">
        <f t="shared" si="29"/>
        <v>4</v>
      </c>
      <c r="S63" s="8">
        <f t="shared" si="29"/>
        <v>0</v>
      </c>
      <c r="T63" s="8">
        <f t="shared" si="29"/>
        <v>11</v>
      </c>
      <c r="U63" s="8">
        <f t="shared" si="29"/>
        <v>8</v>
      </c>
      <c r="V63" s="8">
        <f t="shared" si="29"/>
        <v>5</v>
      </c>
      <c r="W63" s="8">
        <f t="shared" si="25"/>
        <v>2</v>
      </c>
      <c r="X63" s="8">
        <f t="shared" si="25"/>
        <v>18</v>
      </c>
      <c r="Y63" s="8">
        <f t="shared" si="25"/>
        <v>16</v>
      </c>
      <c r="Z63" s="8">
        <f t="shared" si="25"/>
        <v>14</v>
      </c>
      <c r="AA63" s="8">
        <f t="shared" si="25"/>
        <v>12</v>
      </c>
      <c r="AB63" s="8">
        <f t="shared" si="25"/>
        <v>10</v>
      </c>
      <c r="AC63" s="8">
        <f t="shared" si="25"/>
        <v>8</v>
      </c>
      <c r="AD63" s="8">
        <f t="shared" si="25"/>
        <v>6</v>
      </c>
      <c r="AE63" s="8">
        <f t="shared" si="25"/>
        <v>4</v>
      </c>
      <c r="AF63" s="8">
        <f t="shared" si="25"/>
        <v>2</v>
      </c>
      <c r="AG63" s="8">
        <f t="shared" si="25"/>
        <v>0</v>
      </c>
      <c r="AH63" s="8">
        <f t="shared" si="25"/>
        <v>27</v>
      </c>
      <c r="AI63" s="8">
        <f t="shared" si="25"/>
        <v>26</v>
      </c>
      <c r="AJ63" s="8">
        <f t="shared" si="25"/>
        <v>25</v>
      </c>
      <c r="AK63" s="8">
        <f t="shared" si="28"/>
        <v>24</v>
      </c>
      <c r="AL63" s="8">
        <f t="shared" si="28"/>
        <v>23</v>
      </c>
      <c r="AM63" s="8">
        <f t="shared" si="28"/>
        <v>22</v>
      </c>
      <c r="AN63" s="8">
        <f t="shared" si="28"/>
        <v>21</v>
      </c>
      <c r="AO63" s="8">
        <f t="shared" si="28"/>
        <v>20</v>
      </c>
      <c r="AP63" s="8">
        <f t="shared" si="28"/>
        <v>19</v>
      </c>
      <c r="AQ63" s="8">
        <f t="shared" si="28"/>
        <v>18</v>
      </c>
      <c r="AR63" s="8">
        <f t="shared" si="28"/>
        <v>17</v>
      </c>
      <c r="AS63" s="8">
        <f t="shared" si="28"/>
        <v>16</v>
      </c>
      <c r="AT63" s="8">
        <f t="shared" si="28"/>
        <v>15</v>
      </c>
      <c r="AU63" s="8">
        <f t="shared" si="28"/>
        <v>14</v>
      </c>
      <c r="AV63" s="8">
        <f t="shared" si="28"/>
        <v>13</v>
      </c>
      <c r="AW63" s="8">
        <f t="shared" si="28"/>
        <v>12</v>
      </c>
      <c r="AX63" s="8">
        <f t="shared" si="28"/>
        <v>11</v>
      </c>
      <c r="AY63" s="8">
        <f t="shared" si="28"/>
        <v>10</v>
      </c>
      <c r="AZ63" s="8">
        <f t="shared" si="28"/>
        <v>9</v>
      </c>
      <c r="BA63" s="8">
        <f t="shared" si="27"/>
        <v>8</v>
      </c>
      <c r="BB63" s="8">
        <f t="shared" si="27"/>
        <v>7</v>
      </c>
      <c r="BC63" s="8">
        <f t="shared" si="27"/>
        <v>6</v>
      </c>
      <c r="BD63" s="8">
        <f t="shared" si="27"/>
        <v>5</v>
      </c>
      <c r="BE63" s="8">
        <f t="shared" si="27"/>
        <v>4</v>
      </c>
      <c r="BF63" s="8">
        <f t="shared" si="27"/>
        <v>3</v>
      </c>
      <c r="BG63" s="8">
        <f t="shared" si="27"/>
        <v>2</v>
      </c>
      <c r="BH63" s="8">
        <f t="shared" si="27"/>
        <v>1</v>
      </c>
      <c r="BI63" s="9"/>
      <c r="BJ63" s="9"/>
      <c r="BK63" s="9"/>
      <c r="BL63" s="9"/>
      <c r="BM63" s="9"/>
      <c r="BN63" s="9"/>
      <c r="BO63" s="9"/>
      <c r="BP63" s="10"/>
    </row>
    <row r="64" spans="3:68" ht="15">
      <c r="C64" s="2">
        <f>IF(D64=1,COUNTIF(D64:D$71,0)+COUNTIF(D64:D$71,1)-SUM(C65:C$71),"")</f>
      </c>
      <c r="D64" s="2">
        <f t="shared" si="1"/>
        <v>0</v>
      </c>
      <c r="E64" s="207">
        <f t="shared" si="2"/>
        <v>57</v>
      </c>
      <c r="F64" s="9"/>
      <c r="G64" s="8">
        <f t="shared" si="29"/>
        <v>1</v>
      </c>
      <c r="H64" s="8">
        <f t="shared" si="29"/>
        <v>0</v>
      </c>
      <c r="I64" s="8">
        <f t="shared" si="29"/>
        <v>1</v>
      </c>
      <c r="J64" s="8">
        <f t="shared" si="29"/>
        <v>2</v>
      </c>
      <c r="K64" s="8">
        <f t="shared" si="29"/>
        <v>3</v>
      </c>
      <c r="L64" s="8">
        <f t="shared" si="29"/>
        <v>1</v>
      </c>
      <c r="M64" s="8">
        <f t="shared" si="29"/>
        <v>1</v>
      </c>
      <c r="N64" s="8">
        <f t="shared" si="29"/>
        <v>3</v>
      </c>
      <c r="O64" s="8">
        <f t="shared" si="29"/>
        <v>7</v>
      </c>
      <c r="P64" s="8">
        <f t="shared" si="29"/>
        <v>2</v>
      </c>
      <c r="Q64" s="8">
        <f t="shared" si="29"/>
        <v>9</v>
      </c>
      <c r="R64" s="8">
        <f t="shared" si="29"/>
        <v>5</v>
      </c>
      <c r="S64" s="8">
        <f t="shared" si="29"/>
        <v>1</v>
      </c>
      <c r="T64" s="8">
        <f t="shared" si="29"/>
        <v>12</v>
      </c>
      <c r="U64" s="8">
        <f t="shared" si="29"/>
        <v>9</v>
      </c>
      <c r="V64" s="8">
        <f t="shared" si="29"/>
        <v>6</v>
      </c>
      <c r="W64" s="8">
        <f t="shared" si="25"/>
        <v>3</v>
      </c>
      <c r="X64" s="8">
        <f t="shared" si="25"/>
        <v>0</v>
      </c>
      <c r="Y64" s="8">
        <f t="shared" si="25"/>
        <v>17</v>
      </c>
      <c r="Z64" s="8">
        <f t="shared" si="25"/>
        <v>15</v>
      </c>
      <c r="AA64" s="8">
        <f t="shared" si="25"/>
        <v>13</v>
      </c>
      <c r="AB64" s="8">
        <f t="shared" si="25"/>
        <v>11</v>
      </c>
      <c r="AC64" s="8">
        <f t="shared" si="25"/>
        <v>9</v>
      </c>
      <c r="AD64" s="8">
        <f t="shared" si="25"/>
        <v>7</v>
      </c>
      <c r="AE64" s="8">
        <f t="shared" si="25"/>
        <v>5</v>
      </c>
      <c r="AF64" s="8">
        <f t="shared" si="25"/>
        <v>3</v>
      </c>
      <c r="AG64" s="8">
        <f t="shared" si="25"/>
        <v>1</v>
      </c>
      <c r="AH64" s="8">
        <f t="shared" si="25"/>
        <v>28</v>
      </c>
      <c r="AI64" s="8">
        <f t="shared" si="25"/>
        <v>27</v>
      </c>
      <c r="AJ64" s="8">
        <f t="shared" si="25"/>
        <v>26</v>
      </c>
      <c r="AK64" s="8">
        <f t="shared" si="28"/>
        <v>25</v>
      </c>
      <c r="AL64" s="8">
        <f t="shared" si="28"/>
        <v>24</v>
      </c>
      <c r="AM64" s="8">
        <f t="shared" si="28"/>
        <v>23</v>
      </c>
      <c r="AN64" s="8">
        <f t="shared" si="28"/>
        <v>22</v>
      </c>
      <c r="AO64" s="8">
        <f t="shared" si="28"/>
        <v>21</v>
      </c>
      <c r="AP64" s="8">
        <f t="shared" si="28"/>
        <v>20</v>
      </c>
      <c r="AQ64" s="8">
        <f t="shared" si="28"/>
        <v>19</v>
      </c>
      <c r="AR64" s="8">
        <f t="shared" si="28"/>
        <v>18</v>
      </c>
      <c r="AS64" s="8">
        <f t="shared" si="28"/>
        <v>17</v>
      </c>
      <c r="AT64" s="8">
        <f t="shared" si="28"/>
        <v>16</v>
      </c>
      <c r="AU64" s="8">
        <f t="shared" si="28"/>
        <v>15</v>
      </c>
      <c r="AV64" s="8">
        <f t="shared" si="28"/>
        <v>14</v>
      </c>
      <c r="AW64" s="8">
        <f t="shared" si="28"/>
        <v>13</v>
      </c>
      <c r="AX64" s="8">
        <f t="shared" si="28"/>
        <v>12</v>
      </c>
      <c r="AY64" s="8">
        <f t="shared" si="28"/>
        <v>11</v>
      </c>
      <c r="AZ64" s="8">
        <f t="shared" si="28"/>
        <v>10</v>
      </c>
      <c r="BA64" s="8">
        <f t="shared" si="27"/>
        <v>9</v>
      </c>
      <c r="BB64" s="8">
        <f t="shared" si="27"/>
        <v>8</v>
      </c>
      <c r="BC64" s="8">
        <f t="shared" si="27"/>
        <v>7</v>
      </c>
      <c r="BD64" s="8">
        <f t="shared" si="27"/>
        <v>6</v>
      </c>
      <c r="BE64" s="8">
        <f t="shared" si="27"/>
        <v>5</v>
      </c>
      <c r="BF64" s="8">
        <f t="shared" si="27"/>
        <v>4</v>
      </c>
      <c r="BG64" s="8">
        <f t="shared" si="27"/>
        <v>3</v>
      </c>
      <c r="BH64" s="8">
        <f t="shared" si="27"/>
        <v>2</v>
      </c>
      <c r="BI64" s="8">
        <f t="shared" si="27"/>
        <v>1</v>
      </c>
      <c r="BJ64" s="8"/>
      <c r="BK64" s="9"/>
      <c r="BL64" s="9"/>
      <c r="BM64" s="9"/>
      <c r="BN64" s="9"/>
      <c r="BO64" s="9"/>
      <c r="BP64" s="10"/>
    </row>
    <row r="65" spans="3:68" ht="15">
      <c r="C65" s="2">
        <f>IF(D65=1,COUNTIF(D65:D$71,0)+COUNTIF(D65:D$71,1)-SUM(C66:C$71),"")</f>
      </c>
      <c r="D65" s="2">
        <f t="shared" si="1"/>
        <v>0</v>
      </c>
      <c r="E65" s="207">
        <f t="shared" si="2"/>
        <v>58</v>
      </c>
      <c r="F65" s="9"/>
      <c r="G65" s="8">
        <f t="shared" si="29"/>
        <v>0</v>
      </c>
      <c r="H65" s="8">
        <f t="shared" si="29"/>
        <v>1</v>
      </c>
      <c r="I65" s="8">
        <f t="shared" si="29"/>
        <v>2</v>
      </c>
      <c r="J65" s="8">
        <f t="shared" si="29"/>
        <v>3</v>
      </c>
      <c r="K65" s="8">
        <f t="shared" si="29"/>
        <v>4</v>
      </c>
      <c r="L65" s="8">
        <f t="shared" si="29"/>
        <v>2</v>
      </c>
      <c r="M65" s="8">
        <f t="shared" si="29"/>
        <v>2</v>
      </c>
      <c r="N65" s="8">
        <f t="shared" si="29"/>
        <v>4</v>
      </c>
      <c r="O65" s="8">
        <f t="shared" si="29"/>
        <v>8</v>
      </c>
      <c r="P65" s="8">
        <f t="shared" si="29"/>
        <v>3</v>
      </c>
      <c r="Q65" s="8">
        <f t="shared" si="29"/>
        <v>10</v>
      </c>
      <c r="R65" s="8">
        <f t="shared" si="29"/>
        <v>6</v>
      </c>
      <c r="S65" s="8">
        <f t="shared" si="29"/>
        <v>2</v>
      </c>
      <c r="T65" s="8">
        <f t="shared" si="29"/>
        <v>13</v>
      </c>
      <c r="U65" s="8">
        <f t="shared" si="29"/>
        <v>10</v>
      </c>
      <c r="V65" s="8">
        <f t="shared" si="29"/>
        <v>7</v>
      </c>
      <c r="W65" s="8">
        <f t="shared" si="25"/>
        <v>4</v>
      </c>
      <c r="X65" s="8">
        <f t="shared" si="25"/>
        <v>1</v>
      </c>
      <c r="Y65" s="8">
        <f t="shared" si="25"/>
        <v>18</v>
      </c>
      <c r="Z65" s="8">
        <f t="shared" si="25"/>
        <v>16</v>
      </c>
      <c r="AA65" s="8">
        <f t="shared" si="25"/>
        <v>14</v>
      </c>
      <c r="AB65" s="8">
        <f t="shared" si="25"/>
        <v>12</v>
      </c>
      <c r="AC65" s="8">
        <f t="shared" si="25"/>
        <v>10</v>
      </c>
      <c r="AD65" s="8">
        <f t="shared" si="25"/>
        <v>8</v>
      </c>
      <c r="AE65" s="8">
        <f t="shared" si="25"/>
        <v>6</v>
      </c>
      <c r="AF65" s="8">
        <f t="shared" si="25"/>
        <v>4</v>
      </c>
      <c r="AG65" s="8">
        <f t="shared" si="25"/>
        <v>2</v>
      </c>
      <c r="AH65" s="8">
        <f t="shared" si="25"/>
        <v>0</v>
      </c>
      <c r="AI65" s="8">
        <f t="shared" si="25"/>
        <v>28</v>
      </c>
      <c r="AJ65" s="8">
        <f t="shared" si="25"/>
        <v>27</v>
      </c>
      <c r="AK65" s="8">
        <f t="shared" si="28"/>
        <v>26</v>
      </c>
      <c r="AL65" s="8">
        <f t="shared" si="28"/>
        <v>25</v>
      </c>
      <c r="AM65" s="8">
        <f t="shared" si="28"/>
        <v>24</v>
      </c>
      <c r="AN65" s="8">
        <f t="shared" si="28"/>
        <v>23</v>
      </c>
      <c r="AO65" s="8">
        <f t="shared" si="28"/>
        <v>22</v>
      </c>
      <c r="AP65" s="8">
        <f t="shared" si="28"/>
        <v>21</v>
      </c>
      <c r="AQ65" s="8">
        <f t="shared" si="28"/>
        <v>20</v>
      </c>
      <c r="AR65" s="8">
        <f t="shared" si="28"/>
        <v>19</v>
      </c>
      <c r="AS65" s="8">
        <f t="shared" si="28"/>
        <v>18</v>
      </c>
      <c r="AT65" s="8">
        <f t="shared" si="28"/>
        <v>17</v>
      </c>
      <c r="AU65" s="8">
        <f t="shared" si="28"/>
        <v>16</v>
      </c>
      <c r="AV65" s="8">
        <f t="shared" si="28"/>
        <v>15</v>
      </c>
      <c r="AW65" s="8">
        <f t="shared" si="28"/>
        <v>14</v>
      </c>
      <c r="AX65" s="8">
        <f t="shared" si="28"/>
        <v>13</v>
      </c>
      <c r="AY65" s="8">
        <f t="shared" si="28"/>
        <v>12</v>
      </c>
      <c r="AZ65" s="8">
        <f t="shared" si="28"/>
        <v>11</v>
      </c>
      <c r="BA65" s="8">
        <f t="shared" si="27"/>
        <v>10</v>
      </c>
      <c r="BB65" s="8">
        <f t="shared" si="27"/>
        <v>9</v>
      </c>
      <c r="BC65" s="8">
        <f t="shared" si="27"/>
        <v>8</v>
      </c>
      <c r="BD65" s="8">
        <f t="shared" si="27"/>
        <v>7</v>
      </c>
      <c r="BE65" s="8">
        <f t="shared" si="27"/>
        <v>6</v>
      </c>
      <c r="BF65" s="8">
        <f t="shared" si="27"/>
        <v>5</v>
      </c>
      <c r="BG65" s="8">
        <f t="shared" si="27"/>
        <v>4</v>
      </c>
      <c r="BH65" s="8">
        <f t="shared" si="27"/>
        <v>3</v>
      </c>
      <c r="BI65" s="8">
        <f t="shared" si="27"/>
        <v>2</v>
      </c>
      <c r="BJ65" s="8">
        <f t="shared" si="27"/>
        <v>1</v>
      </c>
      <c r="BK65" s="9"/>
      <c r="BL65" s="9"/>
      <c r="BM65" s="9"/>
      <c r="BN65" s="9"/>
      <c r="BO65" s="9"/>
      <c r="BP65" s="10"/>
    </row>
    <row r="66" spans="3:68" ht="15">
      <c r="C66" s="2">
        <f>IF(D66=1,COUNTIF(D66:D$71,0)+COUNTIF(D66:D$71,1)-SUM(C67:C$71),"")</f>
        <v>2</v>
      </c>
      <c r="D66" s="2">
        <f t="shared" si="1"/>
        <v>1</v>
      </c>
      <c r="E66" s="200">
        <f t="shared" si="2"/>
        <v>59</v>
      </c>
      <c r="F66" s="9"/>
      <c r="G66" s="8">
        <f t="shared" si="29"/>
        <v>1</v>
      </c>
      <c r="H66" s="8">
        <f t="shared" si="29"/>
        <v>2</v>
      </c>
      <c r="I66" s="8">
        <f t="shared" si="29"/>
        <v>3</v>
      </c>
      <c r="J66" s="8">
        <f t="shared" si="29"/>
        <v>4</v>
      </c>
      <c r="K66" s="8">
        <f t="shared" si="29"/>
        <v>5</v>
      </c>
      <c r="L66" s="8">
        <f t="shared" si="29"/>
        <v>3</v>
      </c>
      <c r="M66" s="8">
        <f t="shared" si="29"/>
        <v>3</v>
      </c>
      <c r="N66" s="8">
        <f t="shared" si="29"/>
        <v>5</v>
      </c>
      <c r="O66" s="8">
        <f t="shared" si="29"/>
        <v>9</v>
      </c>
      <c r="P66" s="8">
        <f t="shared" si="29"/>
        <v>4</v>
      </c>
      <c r="Q66" s="8">
        <f t="shared" si="29"/>
        <v>11</v>
      </c>
      <c r="R66" s="8">
        <f t="shared" si="29"/>
        <v>7</v>
      </c>
      <c r="S66" s="8">
        <f t="shared" si="29"/>
        <v>3</v>
      </c>
      <c r="T66" s="8">
        <f t="shared" si="29"/>
        <v>14</v>
      </c>
      <c r="U66" s="8">
        <f t="shared" si="29"/>
        <v>11</v>
      </c>
      <c r="V66" s="8">
        <f t="shared" si="29"/>
        <v>8</v>
      </c>
      <c r="W66" s="8">
        <f t="shared" si="25"/>
        <v>5</v>
      </c>
      <c r="X66" s="8">
        <f t="shared" si="25"/>
        <v>2</v>
      </c>
      <c r="Y66" s="8">
        <f t="shared" si="25"/>
        <v>19</v>
      </c>
      <c r="Z66" s="8">
        <f t="shared" si="25"/>
        <v>17</v>
      </c>
      <c r="AA66" s="8">
        <f t="shared" si="25"/>
        <v>15</v>
      </c>
      <c r="AB66" s="8">
        <f t="shared" si="25"/>
        <v>13</v>
      </c>
      <c r="AC66" s="8">
        <f t="shared" si="25"/>
        <v>11</v>
      </c>
      <c r="AD66" s="8">
        <f t="shared" si="25"/>
        <v>9</v>
      </c>
      <c r="AE66" s="8">
        <f t="shared" si="25"/>
        <v>7</v>
      </c>
      <c r="AF66" s="8">
        <f t="shared" si="25"/>
        <v>5</v>
      </c>
      <c r="AG66" s="8">
        <f t="shared" si="25"/>
        <v>3</v>
      </c>
      <c r="AH66" s="8">
        <f t="shared" si="25"/>
        <v>1</v>
      </c>
      <c r="AI66" s="8">
        <f t="shared" si="25"/>
        <v>29</v>
      </c>
      <c r="AJ66" s="8">
        <f t="shared" si="25"/>
        <v>28</v>
      </c>
      <c r="AK66" s="8">
        <f t="shared" si="28"/>
        <v>27</v>
      </c>
      <c r="AL66" s="8">
        <f t="shared" si="28"/>
        <v>26</v>
      </c>
      <c r="AM66" s="8">
        <f t="shared" si="28"/>
        <v>25</v>
      </c>
      <c r="AN66" s="8">
        <f t="shared" si="28"/>
        <v>24</v>
      </c>
      <c r="AO66" s="8">
        <f t="shared" si="28"/>
        <v>23</v>
      </c>
      <c r="AP66" s="8">
        <f t="shared" si="28"/>
        <v>22</v>
      </c>
      <c r="AQ66" s="8">
        <f t="shared" si="28"/>
        <v>21</v>
      </c>
      <c r="AR66" s="8">
        <f t="shared" si="28"/>
        <v>20</v>
      </c>
      <c r="AS66" s="8">
        <f t="shared" si="28"/>
        <v>19</v>
      </c>
      <c r="AT66" s="8">
        <f t="shared" si="28"/>
        <v>18</v>
      </c>
      <c r="AU66" s="8">
        <f t="shared" si="28"/>
        <v>17</v>
      </c>
      <c r="AV66" s="8">
        <f t="shared" si="28"/>
        <v>16</v>
      </c>
      <c r="AW66" s="8">
        <f t="shared" si="28"/>
        <v>15</v>
      </c>
      <c r="AX66" s="8">
        <f t="shared" si="28"/>
        <v>14</v>
      </c>
      <c r="AY66" s="8">
        <f t="shared" si="28"/>
        <v>13</v>
      </c>
      <c r="AZ66" s="8">
        <f t="shared" si="28"/>
        <v>12</v>
      </c>
      <c r="BA66" s="8">
        <f t="shared" si="27"/>
        <v>11</v>
      </c>
      <c r="BB66" s="8">
        <f t="shared" si="27"/>
        <v>10</v>
      </c>
      <c r="BC66" s="8">
        <f t="shared" si="27"/>
        <v>9</v>
      </c>
      <c r="BD66" s="8">
        <f t="shared" si="27"/>
        <v>8</v>
      </c>
      <c r="BE66" s="8">
        <f t="shared" si="27"/>
        <v>7</v>
      </c>
      <c r="BF66" s="8">
        <f t="shared" si="27"/>
        <v>6</v>
      </c>
      <c r="BG66" s="8">
        <f t="shared" si="27"/>
        <v>5</v>
      </c>
      <c r="BH66" s="8">
        <f t="shared" si="27"/>
        <v>4</v>
      </c>
      <c r="BI66" s="8">
        <f t="shared" si="27"/>
        <v>3</v>
      </c>
      <c r="BJ66" s="8">
        <f t="shared" si="27"/>
        <v>2</v>
      </c>
      <c r="BK66" s="8">
        <f t="shared" si="27"/>
        <v>1</v>
      </c>
      <c r="BL66" s="9"/>
      <c r="BM66" s="9"/>
      <c r="BN66" s="9"/>
      <c r="BO66" s="9"/>
      <c r="BP66" s="10"/>
    </row>
    <row r="67" spans="3:68" ht="15">
      <c r="C67" s="2">
        <f>IF(D67=1,COUNTIF(D67:D$71,0)+COUNTIF(D67:D$71,1)-SUM(C68:C$71),"")</f>
      </c>
      <c r="D67" s="2">
        <f t="shared" si="1"/>
        <v>0</v>
      </c>
      <c r="E67" s="7">
        <f t="shared" si="2"/>
        <v>60</v>
      </c>
      <c r="F67" s="9"/>
      <c r="G67" s="8">
        <f t="shared" si="29"/>
        <v>0</v>
      </c>
      <c r="H67" s="8">
        <f t="shared" si="29"/>
        <v>0</v>
      </c>
      <c r="I67" s="8">
        <f t="shared" si="29"/>
        <v>0</v>
      </c>
      <c r="J67" s="8">
        <f t="shared" si="29"/>
        <v>0</v>
      </c>
      <c r="K67" s="8">
        <f t="shared" si="29"/>
        <v>0</v>
      </c>
      <c r="L67" s="8">
        <f t="shared" si="29"/>
        <v>4</v>
      </c>
      <c r="M67" s="8">
        <f t="shared" si="29"/>
        <v>4</v>
      </c>
      <c r="N67" s="8">
        <f t="shared" si="29"/>
        <v>6</v>
      </c>
      <c r="O67" s="8">
        <f t="shared" si="29"/>
        <v>0</v>
      </c>
      <c r="P67" s="8">
        <f t="shared" si="29"/>
        <v>5</v>
      </c>
      <c r="Q67" s="8">
        <f t="shared" si="29"/>
        <v>0</v>
      </c>
      <c r="R67" s="8">
        <f t="shared" si="29"/>
        <v>8</v>
      </c>
      <c r="S67" s="8">
        <f t="shared" si="29"/>
        <v>4</v>
      </c>
      <c r="T67" s="8">
        <f t="shared" si="29"/>
        <v>0</v>
      </c>
      <c r="U67" s="8">
        <f t="shared" si="29"/>
        <v>12</v>
      </c>
      <c r="V67" s="8">
        <f t="shared" si="29"/>
        <v>9</v>
      </c>
      <c r="W67" s="8">
        <f t="shared" si="25"/>
        <v>6</v>
      </c>
      <c r="X67" s="8">
        <f t="shared" si="25"/>
        <v>3</v>
      </c>
      <c r="Y67" s="8">
        <f t="shared" si="25"/>
        <v>0</v>
      </c>
      <c r="Z67" s="8">
        <f t="shared" si="25"/>
        <v>18</v>
      </c>
      <c r="AA67" s="8">
        <f t="shared" si="25"/>
        <v>16</v>
      </c>
      <c r="AB67" s="8">
        <f t="shared" si="25"/>
        <v>14</v>
      </c>
      <c r="AC67" s="8">
        <f t="shared" si="25"/>
        <v>12</v>
      </c>
      <c r="AD67" s="8">
        <f t="shared" si="25"/>
        <v>10</v>
      </c>
      <c r="AE67" s="8">
        <f t="shared" si="25"/>
        <v>8</v>
      </c>
      <c r="AF67" s="8">
        <f t="shared" si="25"/>
        <v>6</v>
      </c>
      <c r="AG67" s="8">
        <f t="shared" si="25"/>
        <v>4</v>
      </c>
      <c r="AH67" s="8">
        <f t="shared" si="25"/>
        <v>2</v>
      </c>
      <c r="AI67" s="8">
        <f t="shared" si="25"/>
        <v>0</v>
      </c>
      <c r="AJ67" s="8">
        <f t="shared" si="25"/>
        <v>29</v>
      </c>
      <c r="AK67" s="8">
        <f t="shared" si="28"/>
        <v>28</v>
      </c>
      <c r="AL67" s="8">
        <f t="shared" si="28"/>
        <v>27</v>
      </c>
      <c r="AM67" s="8">
        <f t="shared" si="28"/>
        <v>26</v>
      </c>
      <c r="AN67" s="8">
        <f t="shared" si="28"/>
        <v>25</v>
      </c>
      <c r="AO67" s="8">
        <f t="shared" si="28"/>
        <v>24</v>
      </c>
      <c r="AP67" s="8">
        <f t="shared" si="28"/>
        <v>23</v>
      </c>
      <c r="AQ67" s="8">
        <f t="shared" si="28"/>
        <v>22</v>
      </c>
      <c r="AR67" s="8">
        <f t="shared" si="28"/>
        <v>21</v>
      </c>
      <c r="AS67" s="8">
        <f t="shared" si="28"/>
        <v>20</v>
      </c>
      <c r="AT67" s="8">
        <f t="shared" si="28"/>
        <v>19</v>
      </c>
      <c r="AU67" s="8">
        <f t="shared" si="28"/>
        <v>18</v>
      </c>
      <c r="AV67" s="8">
        <f t="shared" si="28"/>
        <v>17</v>
      </c>
      <c r="AW67" s="8">
        <f t="shared" si="28"/>
        <v>16</v>
      </c>
      <c r="AX67" s="8">
        <f t="shared" si="28"/>
        <v>15</v>
      </c>
      <c r="AY67" s="8">
        <f t="shared" si="28"/>
        <v>14</v>
      </c>
      <c r="AZ67" s="8">
        <f t="shared" si="28"/>
        <v>13</v>
      </c>
      <c r="BA67" s="8">
        <f t="shared" si="27"/>
        <v>12</v>
      </c>
      <c r="BB67" s="8">
        <f t="shared" si="27"/>
        <v>11</v>
      </c>
      <c r="BC67" s="8">
        <f t="shared" si="27"/>
        <v>10</v>
      </c>
      <c r="BD67" s="8">
        <f t="shared" si="27"/>
        <v>9</v>
      </c>
      <c r="BE67" s="8">
        <f t="shared" si="27"/>
        <v>8</v>
      </c>
      <c r="BF67" s="8">
        <f t="shared" si="27"/>
        <v>7</v>
      </c>
      <c r="BG67" s="8">
        <f t="shared" si="27"/>
        <v>6</v>
      </c>
      <c r="BH67" s="8">
        <f t="shared" si="27"/>
        <v>5</v>
      </c>
      <c r="BI67" s="8">
        <f t="shared" si="27"/>
        <v>4</v>
      </c>
      <c r="BJ67" s="8">
        <f t="shared" si="27"/>
        <v>3</v>
      </c>
      <c r="BK67" s="8">
        <f t="shared" si="27"/>
        <v>2</v>
      </c>
      <c r="BL67" s="8">
        <f>MOD($E67,BL$7)</f>
        <v>1</v>
      </c>
      <c r="BM67" s="9"/>
      <c r="BN67" s="9"/>
      <c r="BO67" s="9"/>
      <c r="BP67" s="10"/>
    </row>
    <row r="68" spans="3:68" ht="15">
      <c r="C68" s="2">
        <f>IF(D68=1,COUNTIF(D68:D$71,0)+COUNTIF(D68:D$71,1)-SUM(C69:C$71),"")</f>
        <v>4</v>
      </c>
      <c r="D68" s="2">
        <f t="shared" si="1"/>
        <v>1</v>
      </c>
      <c r="E68" s="202">
        <f t="shared" si="2"/>
        <v>61</v>
      </c>
      <c r="F68" s="9"/>
      <c r="G68" s="8">
        <f t="shared" si="29"/>
        <v>1</v>
      </c>
      <c r="H68" s="8">
        <f t="shared" si="29"/>
        <v>1</v>
      </c>
      <c r="I68" s="8">
        <f t="shared" si="29"/>
        <v>1</v>
      </c>
      <c r="J68" s="8">
        <f t="shared" si="29"/>
        <v>1</v>
      </c>
      <c r="K68" s="8">
        <f t="shared" si="29"/>
        <v>1</v>
      </c>
      <c r="L68" s="8">
        <f t="shared" si="29"/>
        <v>5</v>
      </c>
      <c r="M68" s="8">
        <f t="shared" si="29"/>
        <v>5</v>
      </c>
      <c r="N68" s="8">
        <f t="shared" si="29"/>
        <v>7</v>
      </c>
      <c r="O68" s="8">
        <f t="shared" si="29"/>
        <v>1</v>
      </c>
      <c r="P68" s="8">
        <f t="shared" si="29"/>
        <v>6</v>
      </c>
      <c r="Q68" s="8">
        <f t="shared" si="29"/>
        <v>1</v>
      </c>
      <c r="R68" s="8">
        <f t="shared" si="29"/>
        <v>9</v>
      </c>
      <c r="S68" s="8">
        <f t="shared" si="29"/>
        <v>5</v>
      </c>
      <c r="T68" s="8">
        <f t="shared" si="29"/>
        <v>1</v>
      </c>
      <c r="U68" s="8">
        <f t="shared" si="29"/>
        <v>13</v>
      </c>
      <c r="V68" s="8">
        <f t="shared" si="29"/>
        <v>10</v>
      </c>
      <c r="W68" s="8">
        <f t="shared" si="25"/>
        <v>7</v>
      </c>
      <c r="X68" s="8">
        <f t="shared" si="25"/>
        <v>4</v>
      </c>
      <c r="Y68" s="8">
        <f t="shared" si="25"/>
        <v>1</v>
      </c>
      <c r="Z68" s="8">
        <f t="shared" si="25"/>
        <v>19</v>
      </c>
      <c r="AA68" s="8">
        <f t="shared" si="25"/>
        <v>17</v>
      </c>
      <c r="AB68" s="8">
        <f t="shared" si="25"/>
        <v>15</v>
      </c>
      <c r="AC68" s="8">
        <f t="shared" si="25"/>
        <v>13</v>
      </c>
      <c r="AD68" s="8">
        <f t="shared" si="25"/>
        <v>11</v>
      </c>
      <c r="AE68" s="8">
        <f t="shared" si="25"/>
        <v>9</v>
      </c>
      <c r="AF68" s="8">
        <f t="shared" si="25"/>
        <v>7</v>
      </c>
      <c r="AG68" s="8">
        <f t="shared" si="25"/>
        <v>5</v>
      </c>
      <c r="AH68" s="8">
        <f t="shared" si="25"/>
        <v>3</v>
      </c>
      <c r="AI68" s="8">
        <f t="shared" si="25"/>
        <v>1</v>
      </c>
      <c r="AJ68" s="8">
        <f t="shared" si="25"/>
        <v>30</v>
      </c>
      <c r="AK68" s="8">
        <f t="shared" si="28"/>
        <v>29</v>
      </c>
      <c r="AL68" s="8">
        <f t="shared" si="28"/>
        <v>28</v>
      </c>
      <c r="AM68" s="8">
        <f t="shared" si="28"/>
        <v>27</v>
      </c>
      <c r="AN68" s="8">
        <f t="shared" si="28"/>
        <v>26</v>
      </c>
      <c r="AO68" s="8">
        <f t="shared" si="28"/>
        <v>25</v>
      </c>
      <c r="AP68" s="8">
        <f t="shared" si="28"/>
        <v>24</v>
      </c>
      <c r="AQ68" s="8">
        <f t="shared" si="28"/>
        <v>23</v>
      </c>
      <c r="AR68" s="8">
        <f t="shared" si="28"/>
        <v>22</v>
      </c>
      <c r="AS68" s="8">
        <f t="shared" si="28"/>
        <v>21</v>
      </c>
      <c r="AT68" s="8">
        <f t="shared" si="28"/>
        <v>20</v>
      </c>
      <c r="AU68" s="8">
        <f t="shared" si="28"/>
        <v>19</v>
      </c>
      <c r="AV68" s="8">
        <f t="shared" si="28"/>
        <v>18</v>
      </c>
      <c r="AW68" s="8">
        <f t="shared" si="28"/>
        <v>17</v>
      </c>
      <c r="AX68" s="8">
        <f t="shared" si="28"/>
        <v>16</v>
      </c>
      <c r="AY68" s="8">
        <f t="shared" si="28"/>
        <v>15</v>
      </c>
      <c r="AZ68" s="8">
        <f t="shared" si="28"/>
        <v>14</v>
      </c>
      <c r="BA68" s="8">
        <f t="shared" si="27"/>
        <v>13</v>
      </c>
      <c r="BB68" s="8">
        <f t="shared" si="27"/>
        <v>12</v>
      </c>
      <c r="BC68" s="8">
        <f t="shared" si="27"/>
        <v>11</v>
      </c>
      <c r="BD68" s="8">
        <f t="shared" si="27"/>
        <v>10</v>
      </c>
      <c r="BE68" s="8">
        <f t="shared" si="27"/>
        <v>9</v>
      </c>
      <c r="BF68" s="8">
        <f t="shared" si="27"/>
        <v>8</v>
      </c>
      <c r="BG68" s="8">
        <f t="shared" si="27"/>
        <v>7</v>
      </c>
      <c r="BH68" s="8">
        <f t="shared" si="27"/>
        <v>6</v>
      </c>
      <c r="BI68" s="8">
        <f t="shared" si="27"/>
        <v>5</v>
      </c>
      <c r="BJ68" s="8">
        <f t="shared" si="27"/>
        <v>4</v>
      </c>
      <c r="BK68" s="8">
        <f t="shared" si="27"/>
        <v>3</v>
      </c>
      <c r="BL68" s="8">
        <f>MOD($E68,BL$7)</f>
        <v>2</v>
      </c>
      <c r="BM68" s="8">
        <f>MOD($E68,BM$7)</f>
        <v>1</v>
      </c>
      <c r="BN68" s="9"/>
      <c r="BO68" s="9"/>
      <c r="BP68" s="10"/>
    </row>
    <row r="69" spans="3:68" ht="15">
      <c r="C69" s="2">
        <f>IF(D69=1,COUNTIF(D69:D$71,0)+COUNTIF(D69:D$71,1)-SUM(C70:C$71),"")</f>
      </c>
      <c r="D69" s="2">
        <f t="shared" si="1"/>
        <v>0</v>
      </c>
      <c r="E69" s="203">
        <f t="shared" si="2"/>
        <v>62</v>
      </c>
      <c r="F69" s="9"/>
      <c r="G69" s="8">
        <f t="shared" si="29"/>
        <v>0</v>
      </c>
      <c r="H69" s="8">
        <f t="shared" si="29"/>
        <v>2</v>
      </c>
      <c r="I69" s="8">
        <f t="shared" si="29"/>
        <v>2</v>
      </c>
      <c r="J69" s="8">
        <f t="shared" si="29"/>
        <v>2</v>
      </c>
      <c r="K69" s="8">
        <f t="shared" si="29"/>
        <v>2</v>
      </c>
      <c r="L69" s="8">
        <f t="shared" si="29"/>
        <v>6</v>
      </c>
      <c r="M69" s="8">
        <f t="shared" si="29"/>
        <v>6</v>
      </c>
      <c r="N69" s="8">
        <f t="shared" si="29"/>
        <v>8</v>
      </c>
      <c r="O69" s="8">
        <f t="shared" si="29"/>
        <v>2</v>
      </c>
      <c r="P69" s="8">
        <f t="shared" si="29"/>
        <v>7</v>
      </c>
      <c r="Q69" s="8">
        <f t="shared" si="29"/>
        <v>2</v>
      </c>
      <c r="R69" s="8">
        <f t="shared" si="29"/>
        <v>10</v>
      </c>
      <c r="S69" s="8">
        <f t="shared" si="29"/>
        <v>6</v>
      </c>
      <c r="T69" s="8">
        <f t="shared" si="29"/>
        <v>2</v>
      </c>
      <c r="U69" s="8">
        <f t="shared" si="29"/>
        <v>14</v>
      </c>
      <c r="V69" s="8">
        <f t="shared" si="29"/>
        <v>11</v>
      </c>
      <c r="W69" s="8">
        <f t="shared" si="25"/>
        <v>8</v>
      </c>
      <c r="X69" s="8">
        <f t="shared" si="25"/>
        <v>5</v>
      </c>
      <c r="Y69" s="8">
        <f t="shared" si="25"/>
        <v>2</v>
      </c>
      <c r="Z69" s="8">
        <f t="shared" si="25"/>
        <v>20</v>
      </c>
      <c r="AA69" s="8">
        <f t="shared" si="25"/>
        <v>18</v>
      </c>
      <c r="AB69" s="8">
        <f t="shared" si="25"/>
        <v>16</v>
      </c>
      <c r="AC69" s="8">
        <f t="shared" si="25"/>
        <v>14</v>
      </c>
      <c r="AD69" s="8">
        <f t="shared" si="25"/>
        <v>12</v>
      </c>
      <c r="AE69" s="8">
        <f t="shared" si="25"/>
        <v>10</v>
      </c>
      <c r="AF69" s="8">
        <f t="shared" si="25"/>
        <v>8</v>
      </c>
      <c r="AG69" s="8">
        <f t="shared" si="25"/>
        <v>6</v>
      </c>
      <c r="AH69" s="8">
        <f t="shared" si="25"/>
        <v>4</v>
      </c>
      <c r="AI69" s="8">
        <f t="shared" si="25"/>
        <v>2</v>
      </c>
      <c r="AJ69" s="8">
        <f t="shared" si="25"/>
        <v>0</v>
      </c>
      <c r="AK69" s="8">
        <f t="shared" si="28"/>
        <v>30</v>
      </c>
      <c r="AL69" s="8">
        <f t="shared" si="28"/>
        <v>29</v>
      </c>
      <c r="AM69" s="8">
        <f t="shared" si="28"/>
        <v>28</v>
      </c>
      <c r="AN69" s="8">
        <f t="shared" si="28"/>
        <v>27</v>
      </c>
      <c r="AO69" s="8">
        <f t="shared" si="28"/>
        <v>26</v>
      </c>
      <c r="AP69" s="8">
        <f t="shared" si="28"/>
        <v>25</v>
      </c>
      <c r="AQ69" s="8">
        <f t="shared" si="28"/>
        <v>24</v>
      </c>
      <c r="AR69" s="8">
        <f t="shared" si="28"/>
        <v>23</v>
      </c>
      <c r="AS69" s="8">
        <f t="shared" si="28"/>
        <v>22</v>
      </c>
      <c r="AT69" s="8">
        <f t="shared" si="28"/>
        <v>21</v>
      </c>
      <c r="AU69" s="8">
        <f t="shared" si="28"/>
        <v>20</v>
      </c>
      <c r="AV69" s="8">
        <f t="shared" si="28"/>
        <v>19</v>
      </c>
      <c r="AW69" s="8">
        <f t="shared" si="28"/>
        <v>18</v>
      </c>
      <c r="AX69" s="8">
        <f t="shared" si="28"/>
        <v>17</v>
      </c>
      <c r="AY69" s="8">
        <f t="shared" si="28"/>
        <v>16</v>
      </c>
      <c r="AZ69" s="8">
        <f t="shared" si="28"/>
        <v>15</v>
      </c>
      <c r="BA69" s="8">
        <f t="shared" si="27"/>
        <v>14</v>
      </c>
      <c r="BB69" s="8">
        <f t="shared" si="27"/>
        <v>13</v>
      </c>
      <c r="BC69" s="8">
        <f t="shared" si="27"/>
        <v>12</v>
      </c>
      <c r="BD69" s="8">
        <f t="shared" si="27"/>
        <v>11</v>
      </c>
      <c r="BE69" s="8">
        <f t="shared" si="27"/>
        <v>10</v>
      </c>
      <c r="BF69" s="8">
        <f t="shared" si="27"/>
        <v>9</v>
      </c>
      <c r="BG69" s="8">
        <f t="shared" si="27"/>
        <v>8</v>
      </c>
      <c r="BH69" s="8">
        <f t="shared" si="27"/>
        <v>7</v>
      </c>
      <c r="BI69" s="8">
        <f t="shared" si="27"/>
        <v>6</v>
      </c>
      <c r="BJ69" s="8">
        <f t="shared" si="27"/>
        <v>5</v>
      </c>
      <c r="BK69" s="8">
        <f t="shared" si="27"/>
        <v>4</v>
      </c>
      <c r="BL69" s="8">
        <f>MOD($E69,BL$7)</f>
        <v>3</v>
      </c>
      <c r="BM69" s="8">
        <f>MOD($E69,BM$7)</f>
        <v>2</v>
      </c>
      <c r="BN69" s="8">
        <f>MOD($E69,BN$7)</f>
        <v>1</v>
      </c>
      <c r="BO69" s="9"/>
      <c r="BP69" s="10"/>
    </row>
    <row r="70" spans="3:68" ht="15.75" thickBot="1">
      <c r="C70" s="2">
        <f>IF(D70=1,COUNTIF(D70:D$71,0)+COUNTIF(D70:D$71,1)-SUM(C71:C$71),"")</f>
      </c>
      <c r="D70" s="2">
        <f t="shared" si="1"/>
        <v>0</v>
      </c>
      <c r="E70" s="208">
        <f t="shared" si="2"/>
        <v>63</v>
      </c>
      <c r="F70" s="11"/>
      <c r="G70" s="12">
        <f t="shared" si="29"/>
        <v>1</v>
      </c>
      <c r="H70" s="12">
        <f t="shared" si="29"/>
        <v>0</v>
      </c>
      <c r="I70" s="12">
        <f t="shared" si="29"/>
        <v>3</v>
      </c>
      <c r="J70" s="12">
        <f t="shared" si="29"/>
        <v>3</v>
      </c>
      <c r="K70" s="12">
        <f t="shared" si="29"/>
        <v>3</v>
      </c>
      <c r="L70" s="12">
        <f t="shared" si="29"/>
        <v>0</v>
      </c>
      <c r="M70" s="12">
        <f t="shared" si="29"/>
        <v>7</v>
      </c>
      <c r="N70" s="12">
        <f t="shared" si="29"/>
        <v>0</v>
      </c>
      <c r="O70" s="12">
        <f t="shared" si="29"/>
        <v>3</v>
      </c>
      <c r="P70" s="12">
        <f t="shared" si="29"/>
        <v>8</v>
      </c>
      <c r="Q70" s="12">
        <f t="shared" si="29"/>
        <v>3</v>
      </c>
      <c r="R70" s="12">
        <f t="shared" si="29"/>
        <v>11</v>
      </c>
      <c r="S70" s="12">
        <f t="shared" si="29"/>
        <v>7</v>
      </c>
      <c r="T70" s="12">
        <f t="shared" si="29"/>
        <v>3</v>
      </c>
      <c r="U70" s="12">
        <f t="shared" si="29"/>
        <v>15</v>
      </c>
      <c r="V70" s="12">
        <f t="shared" si="29"/>
        <v>12</v>
      </c>
      <c r="W70" s="12">
        <f t="shared" si="25"/>
        <v>9</v>
      </c>
      <c r="X70" s="12">
        <f t="shared" si="25"/>
        <v>6</v>
      </c>
      <c r="Y70" s="12">
        <f t="shared" si="25"/>
        <v>3</v>
      </c>
      <c r="Z70" s="12">
        <f t="shared" si="25"/>
        <v>0</v>
      </c>
      <c r="AA70" s="12">
        <f t="shared" si="25"/>
        <v>19</v>
      </c>
      <c r="AB70" s="12">
        <f t="shared" si="25"/>
        <v>17</v>
      </c>
      <c r="AC70" s="12">
        <f t="shared" si="25"/>
        <v>15</v>
      </c>
      <c r="AD70" s="12">
        <f t="shared" si="25"/>
        <v>13</v>
      </c>
      <c r="AE70" s="12">
        <f t="shared" si="25"/>
        <v>11</v>
      </c>
      <c r="AF70" s="12">
        <f t="shared" si="25"/>
        <v>9</v>
      </c>
      <c r="AG70" s="12">
        <f t="shared" si="25"/>
        <v>7</v>
      </c>
      <c r="AH70" s="12">
        <f t="shared" si="25"/>
        <v>5</v>
      </c>
      <c r="AI70" s="12">
        <f t="shared" si="25"/>
        <v>3</v>
      </c>
      <c r="AJ70" s="12">
        <f t="shared" si="25"/>
        <v>1</v>
      </c>
      <c r="AK70" s="12">
        <f t="shared" si="28"/>
        <v>31</v>
      </c>
      <c r="AL70" s="12">
        <f t="shared" si="28"/>
        <v>30</v>
      </c>
      <c r="AM70" s="12">
        <f t="shared" si="28"/>
        <v>29</v>
      </c>
      <c r="AN70" s="12">
        <f t="shared" si="28"/>
        <v>28</v>
      </c>
      <c r="AO70" s="12">
        <f t="shared" si="28"/>
        <v>27</v>
      </c>
      <c r="AP70" s="12">
        <f t="shared" si="28"/>
        <v>26</v>
      </c>
      <c r="AQ70" s="12">
        <f t="shared" si="28"/>
        <v>25</v>
      </c>
      <c r="AR70" s="12">
        <f t="shared" si="28"/>
        <v>24</v>
      </c>
      <c r="AS70" s="12">
        <f t="shared" si="28"/>
        <v>23</v>
      </c>
      <c r="AT70" s="12">
        <f t="shared" si="28"/>
        <v>22</v>
      </c>
      <c r="AU70" s="12">
        <f t="shared" si="28"/>
        <v>21</v>
      </c>
      <c r="AV70" s="12">
        <f t="shared" si="28"/>
        <v>20</v>
      </c>
      <c r="AW70" s="12">
        <f t="shared" si="28"/>
        <v>19</v>
      </c>
      <c r="AX70" s="12">
        <f t="shared" si="28"/>
        <v>18</v>
      </c>
      <c r="AY70" s="12">
        <f t="shared" si="28"/>
        <v>17</v>
      </c>
      <c r="AZ70" s="12">
        <f t="shared" si="28"/>
        <v>16</v>
      </c>
      <c r="BA70" s="12">
        <f t="shared" si="27"/>
        <v>15</v>
      </c>
      <c r="BB70" s="12">
        <f t="shared" si="27"/>
        <v>14</v>
      </c>
      <c r="BC70" s="12">
        <f t="shared" si="27"/>
        <v>13</v>
      </c>
      <c r="BD70" s="12">
        <f t="shared" si="27"/>
        <v>12</v>
      </c>
      <c r="BE70" s="12">
        <f t="shared" si="27"/>
        <v>11</v>
      </c>
      <c r="BF70" s="12">
        <f t="shared" si="27"/>
        <v>10</v>
      </c>
      <c r="BG70" s="12">
        <f t="shared" si="27"/>
        <v>9</v>
      </c>
      <c r="BH70" s="12">
        <f t="shared" si="27"/>
        <v>8</v>
      </c>
      <c r="BI70" s="12">
        <f t="shared" si="27"/>
        <v>7</v>
      </c>
      <c r="BJ70" s="12">
        <f t="shared" si="27"/>
        <v>6</v>
      </c>
      <c r="BK70" s="12">
        <f t="shared" si="27"/>
        <v>5</v>
      </c>
      <c r="BL70" s="12">
        <f>MOD($E70,BL$7)</f>
        <v>4</v>
      </c>
      <c r="BM70" s="12">
        <f>MOD($E70,BM$7)</f>
        <v>3</v>
      </c>
      <c r="BN70" s="12">
        <f>MOD($E70,BN$7)</f>
        <v>2</v>
      </c>
      <c r="BO70" s="12">
        <f>MOD($E70,BO$7)</f>
        <v>1</v>
      </c>
      <c r="BP70" s="13"/>
    </row>
    <row r="71" spans="3:68" ht="15.75" thickBot="1">
      <c r="C71" s="2">
        <f>IF(D71=1,COUNTIF(D71:D$71,0)+COUNTIF(D71:D$71,1),"")</f>
      </c>
      <c r="D71" s="2">
        <f t="shared" si="1"/>
        <v>0</v>
      </c>
      <c r="E71" s="208">
        <f t="shared" si="2"/>
        <v>64</v>
      </c>
      <c r="F71" s="11"/>
      <c r="G71" s="12">
        <f t="shared" si="29"/>
        <v>0</v>
      </c>
      <c r="H71" s="12">
        <f t="shared" si="29"/>
        <v>1</v>
      </c>
      <c r="I71" s="12">
        <f t="shared" si="29"/>
        <v>0</v>
      </c>
      <c r="J71" s="12">
        <f t="shared" si="29"/>
        <v>4</v>
      </c>
      <c r="K71" s="12">
        <f t="shared" si="29"/>
        <v>4</v>
      </c>
      <c r="L71" s="12">
        <f t="shared" si="29"/>
        <v>1</v>
      </c>
      <c r="M71" s="12">
        <f t="shared" si="29"/>
        <v>0</v>
      </c>
      <c r="N71" s="12">
        <f t="shared" si="29"/>
        <v>1</v>
      </c>
      <c r="O71" s="12">
        <f t="shared" si="29"/>
        <v>4</v>
      </c>
      <c r="P71" s="12">
        <f t="shared" si="29"/>
        <v>9</v>
      </c>
      <c r="Q71" s="12">
        <f t="shared" si="29"/>
        <v>4</v>
      </c>
      <c r="R71" s="12">
        <f t="shared" si="29"/>
        <v>12</v>
      </c>
      <c r="S71" s="12">
        <f t="shared" si="29"/>
        <v>8</v>
      </c>
      <c r="T71" s="12">
        <f t="shared" si="29"/>
        <v>4</v>
      </c>
      <c r="U71" s="12">
        <f t="shared" si="29"/>
        <v>0</v>
      </c>
      <c r="V71" s="12">
        <f t="shared" si="29"/>
        <v>13</v>
      </c>
      <c r="W71" s="12">
        <f t="shared" si="25"/>
        <v>10</v>
      </c>
      <c r="X71" s="12">
        <f aca="true" t="shared" si="30" ref="X71:AJ71">MOD($E71,X$7)</f>
        <v>7</v>
      </c>
      <c r="Y71" s="12">
        <f t="shared" si="30"/>
        <v>4</v>
      </c>
      <c r="Z71" s="12">
        <f t="shared" si="30"/>
        <v>1</v>
      </c>
      <c r="AA71" s="12">
        <f t="shared" si="30"/>
        <v>20</v>
      </c>
      <c r="AB71" s="12">
        <f t="shared" si="30"/>
        <v>18</v>
      </c>
      <c r="AC71" s="12">
        <f t="shared" si="30"/>
        <v>16</v>
      </c>
      <c r="AD71" s="12">
        <f t="shared" si="30"/>
        <v>14</v>
      </c>
      <c r="AE71" s="12">
        <f t="shared" si="30"/>
        <v>12</v>
      </c>
      <c r="AF71" s="12">
        <f t="shared" si="30"/>
        <v>10</v>
      </c>
      <c r="AG71" s="12">
        <f t="shared" si="30"/>
        <v>8</v>
      </c>
      <c r="AH71" s="12">
        <f t="shared" si="30"/>
        <v>6</v>
      </c>
      <c r="AI71" s="12">
        <f t="shared" si="30"/>
        <v>4</v>
      </c>
      <c r="AJ71" s="12">
        <f t="shared" si="30"/>
        <v>2</v>
      </c>
      <c r="AK71" s="12">
        <f t="shared" si="28"/>
        <v>0</v>
      </c>
      <c r="AL71" s="12">
        <f t="shared" si="28"/>
        <v>31</v>
      </c>
      <c r="AM71" s="12">
        <f t="shared" si="28"/>
        <v>30</v>
      </c>
      <c r="AN71" s="12">
        <f t="shared" si="28"/>
        <v>29</v>
      </c>
      <c r="AO71" s="12">
        <f t="shared" si="28"/>
        <v>28</v>
      </c>
      <c r="AP71" s="12">
        <f t="shared" si="28"/>
        <v>27</v>
      </c>
      <c r="AQ71" s="12">
        <f t="shared" si="28"/>
        <v>26</v>
      </c>
      <c r="AR71" s="12">
        <f t="shared" si="28"/>
        <v>25</v>
      </c>
      <c r="AS71" s="12">
        <f t="shared" si="28"/>
        <v>24</v>
      </c>
      <c r="AT71" s="12">
        <f t="shared" si="28"/>
        <v>23</v>
      </c>
      <c r="AU71" s="12">
        <f t="shared" si="28"/>
        <v>22</v>
      </c>
      <c r="AV71" s="12">
        <f t="shared" si="28"/>
        <v>21</v>
      </c>
      <c r="AW71" s="12">
        <f t="shared" si="28"/>
        <v>20</v>
      </c>
      <c r="AX71" s="12">
        <f t="shared" si="28"/>
        <v>19</v>
      </c>
      <c r="AY71" s="12">
        <f t="shared" si="28"/>
        <v>18</v>
      </c>
      <c r="AZ71" s="12">
        <f t="shared" si="28"/>
        <v>17</v>
      </c>
      <c r="BA71" s="12">
        <f t="shared" si="27"/>
        <v>16</v>
      </c>
      <c r="BB71" s="12">
        <f t="shared" si="27"/>
        <v>15</v>
      </c>
      <c r="BC71" s="12">
        <f t="shared" si="27"/>
        <v>14</v>
      </c>
      <c r="BD71" s="12">
        <f t="shared" si="27"/>
        <v>13</v>
      </c>
      <c r="BE71" s="12">
        <f t="shared" si="27"/>
        <v>12</v>
      </c>
      <c r="BF71" s="12">
        <f t="shared" si="27"/>
        <v>11</v>
      </c>
      <c r="BG71" s="12">
        <f t="shared" si="27"/>
        <v>10</v>
      </c>
      <c r="BH71" s="12">
        <f t="shared" si="27"/>
        <v>9</v>
      </c>
      <c r="BI71" s="12">
        <f t="shared" si="27"/>
        <v>8</v>
      </c>
      <c r="BJ71" s="12">
        <f t="shared" si="27"/>
        <v>7</v>
      </c>
      <c r="BK71" s="12">
        <f t="shared" si="27"/>
        <v>6</v>
      </c>
      <c r="BL71" s="12">
        <f>MOD($E71,BL$7)</f>
        <v>5</v>
      </c>
      <c r="BM71" s="12">
        <f>MOD($E71,BM$7)</f>
        <v>4</v>
      </c>
      <c r="BN71" s="12">
        <f>MOD($E71,BN$7)</f>
        <v>3</v>
      </c>
      <c r="BO71" s="12">
        <f>MOD($E71,BO$7)</f>
        <v>2</v>
      </c>
      <c r="BP71" s="12">
        <f>MOD($E71,BP$7)</f>
        <v>1</v>
      </c>
    </row>
    <row r="72" ht="15">
      <c r="C72" s="1"/>
    </row>
    <row r="73" spans="2:4" ht="15">
      <c r="B73" s="14" t="s">
        <v>1</v>
      </c>
      <c r="D73" s="3"/>
    </row>
    <row r="74" spans="2:4" ht="15.75" thickBot="1">
      <c r="B74" s="14"/>
      <c r="D74" s="3"/>
    </row>
    <row r="75" spans="2:4" s="170" customFormat="1" ht="45" customHeight="1" thickTop="1">
      <c r="B75" s="209" t="s">
        <v>325</v>
      </c>
      <c r="C75" s="210" t="s">
        <v>326</v>
      </c>
      <c r="D75" s="211" t="s">
        <v>373</v>
      </c>
    </row>
    <row r="76" spans="2:4" ht="15">
      <c r="B76" s="212">
        <v>1</v>
      </c>
      <c r="C76" s="168">
        <f aca="true" t="shared" si="31" ref="C76:C81">COUNTIF(C$7:C$71,$B76)</f>
        <v>2</v>
      </c>
      <c r="D76" s="213">
        <v>3</v>
      </c>
    </row>
    <row r="77" spans="2:4" ht="15">
      <c r="B77" s="214">
        <f>B76+1</f>
        <v>2</v>
      </c>
      <c r="C77" s="168">
        <f t="shared" si="31"/>
        <v>7</v>
      </c>
      <c r="D77" s="213">
        <v>12</v>
      </c>
    </row>
    <row r="78" spans="2:4" ht="15">
      <c r="B78" s="215">
        <f>B77+1</f>
        <v>3</v>
      </c>
      <c r="C78" s="168">
        <f t="shared" si="31"/>
        <v>0</v>
      </c>
      <c r="D78" s="213">
        <v>1</v>
      </c>
    </row>
    <row r="79" spans="2:4" ht="15">
      <c r="B79" s="216">
        <f>B78+1</f>
        <v>4</v>
      </c>
      <c r="C79" s="168">
        <f t="shared" si="31"/>
        <v>6</v>
      </c>
      <c r="D79" s="213">
        <v>7</v>
      </c>
    </row>
    <row r="80" spans="2:4" ht="15">
      <c r="B80" s="217">
        <f>B79+1</f>
        <v>5</v>
      </c>
      <c r="C80" s="169">
        <f t="shared" si="31"/>
        <v>0</v>
      </c>
      <c r="D80" s="213">
        <v>0</v>
      </c>
    </row>
    <row r="81" spans="2:4" ht="15.75" thickBot="1">
      <c r="B81" s="218">
        <f>B80+1</f>
        <v>6</v>
      </c>
      <c r="C81" s="219">
        <f t="shared" si="31"/>
        <v>4</v>
      </c>
      <c r="D81" s="220">
        <v>1</v>
      </c>
    </row>
    <row r="82" spans="3:4" ht="15.75" thickTop="1">
      <c r="C82" s="2">
        <f>SUM(C76:C81)</f>
        <v>19</v>
      </c>
      <c r="D82" s="2">
        <f>SUM(D76:D81)</f>
        <v>24</v>
      </c>
    </row>
  </sheetData>
  <sheetProtection/>
  <conditionalFormatting sqref="B7:B8 D7:D8">
    <cfRule type="cellIs" priority="22" dxfId="27" operator="equal" stopIfTrue="1">
      <formula>1</formula>
    </cfRule>
    <cfRule type="cellIs" priority="23" dxfId="27" operator="equal" stopIfTrue="1">
      <formula>1</formula>
    </cfRule>
  </conditionalFormatting>
  <conditionalFormatting sqref="B7:B71 D7:D71">
    <cfRule type="cellIs" priority="21" dxfId="28" operator="equal" stopIfTrue="1">
      <formula>1</formula>
    </cfRule>
  </conditionalFormatting>
  <conditionalFormatting sqref="C76:C81">
    <cfRule type="cellIs" priority="20" dxfId="13" operator="equal">
      <formula>$D$76</formula>
    </cfRule>
  </conditionalFormatting>
  <conditionalFormatting sqref="C76:C81">
    <cfRule type="cellIs" priority="19" dxfId="13" operator="equal">
      <formula>D76</formula>
    </cfRule>
  </conditionalFormatting>
  <conditionalFormatting sqref="G10:BP71">
    <cfRule type="cellIs" priority="15" dxfId="27" operator="equal" stopIfTrue="1">
      <formula>0</formula>
    </cfRule>
  </conditionalFormatting>
  <conditionalFormatting sqref="C1:C5">
    <cfRule type="cellIs" priority="4" dxfId="27" operator="equal" stopIfTrue="1">
      <formula>3</formula>
    </cfRule>
    <cfRule type="cellIs" priority="5" dxfId="27" operator="equal" stopIfTrue="1">
      <formula>21</formula>
    </cfRule>
    <cfRule type="cellIs" priority="6" dxfId="27" operator="equal" stopIfTrue="1">
      <formula>19</formula>
    </cfRule>
    <cfRule type="cellIs" priority="7" dxfId="27" operator="equal" stopIfTrue="1">
      <formula>17</formula>
    </cfRule>
    <cfRule type="cellIs" priority="8" dxfId="27" operator="equal" stopIfTrue="1">
      <formula>15</formula>
    </cfRule>
    <cfRule type="cellIs" priority="9" dxfId="27" operator="equal" stopIfTrue="1">
      <formula>13</formula>
    </cfRule>
    <cfRule type="cellIs" priority="10" dxfId="27" operator="equal" stopIfTrue="1">
      <formula>11</formula>
    </cfRule>
    <cfRule type="cellIs" priority="11" dxfId="27" operator="equal" stopIfTrue="1">
      <formula>9</formula>
    </cfRule>
    <cfRule type="cellIs" priority="12" dxfId="27" operator="equal" stopIfTrue="1">
      <formula>7</formula>
    </cfRule>
    <cfRule type="cellIs" priority="13" dxfId="27" operator="equal" stopIfTrue="1">
      <formula>5</formula>
    </cfRule>
    <cfRule type="cellIs" priority="14" dxfId="27" operator="equal" stopIfTrue="1">
      <formula>1</formula>
    </cfRule>
  </conditionalFormatting>
  <conditionalFormatting sqref="B7 D7">
    <cfRule type="cellIs" priority="2" dxfId="27" operator="equal" stopIfTrue="1">
      <formula>1</formula>
    </cfRule>
    <cfRule type="cellIs" priority="3" dxfId="27" operator="equal" stopIfTrue="1">
      <formula>1</formula>
    </cfRule>
  </conditionalFormatting>
  <conditionalFormatting sqref="B7 D7">
    <cfRule type="cellIs" priority="1" dxfId="28" operator="equal" stopIfTrue="1">
      <formula>1</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W59"/>
  <sheetViews>
    <sheetView zoomScalePageLayoutView="0" workbookViewId="0" topLeftCell="A1">
      <selection activeCell="A1" sqref="A1"/>
    </sheetView>
  </sheetViews>
  <sheetFormatPr defaultColWidth="11.421875" defaultRowHeight="15"/>
  <cols>
    <col min="1" max="1" width="2.421875" style="1" customWidth="1"/>
    <col min="2" max="2" width="4.8515625" style="0" customWidth="1"/>
    <col min="3" max="3" width="5.8515625" style="0" customWidth="1"/>
    <col min="4" max="4" width="14.8515625" style="81" customWidth="1"/>
    <col min="5" max="5" width="5.8515625" style="0" customWidth="1"/>
    <col min="6" max="6" width="14.57421875" style="81" customWidth="1"/>
    <col min="7" max="7" width="5.8515625" style="0" customWidth="1"/>
    <col min="8" max="8" width="14.140625" style="81" customWidth="1"/>
    <col min="9" max="9" width="5.8515625" style="0" customWidth="1"/>
    <col min="10" max="10" width="15.28125" style="81" customWidth="1"/>
    <col min="11" max="11" width="5.421875" style="0" customWidth="1"/>
    <col min="12" max="12" width="3.140625" style="1" customWidth="1"/>
  </cols>
  <sheetData>
    <row r="1" spans="2:6" s="1" customFormat="1" ht="15">
      <c r="B1" s="2"/>
      <c r="C1" s="2"/>
      <c r="D1" s="190"/>
      <c r="E1" s="2"/>
      <c r="F1" s="2"/>
    </row>
    <row r="2" spans="2:6" s="194" customFormat="1" ht="15.75" customHeight="1">
      <c r="B2" s="191" t="s">
        <v>374</v>
      </c>
      <c r="C2" s="192"/>
      <c r="D2" s="193"/>
      <c r="E2" s="192"/>
      <c r="F2" s="192"/>
    </row>
    <row r="3" spans="2:6" s="194" customFormat="1" ht="7.5" customHeight="1">
      <c r="B3" s="192"/>
      <c r="C3" s="192"/>
      <c r="D3" s="193"/>
      <c r="E3" s="192"/>
      <c r="F3" s="192"/>
    </row>
    <row r="4" spans="2:6" s="194" customFormat="1" ht="12" customHeight="1">
      <c r="B4" s="195" t="s">
        <v>366</v>
      </c>
      <c r="C4" s="192"/>
      <c r="D4" s="193"/>
      <c r="E4" s="192"/>
      <c r="F4" s="192"/>
    </row>
    <row r="5" spans="4:10" s="1" customFormat="1" ht="6" customHeight="1">
      <c r="D5" s="224"/>
      <c r="F5" s="224"/>
      <c r="H5" s="224"/>
      <c r="J5" s="224"/>
    </row>
    <row r="6" spans="2:10" s="1" customFormat="1" ht="15">
      <c r="B6" s="225" t="s">
        <v>375</v>
      </c>
      <c r="D6" s="224"/>
      <c r="F6" s="224"/>
      <c r="H6" s="224"/>
      <c r="J6" s="224"/>
    </row>
    <row r="7" spans="2:10" s="1" customFormat="1" ht="15">
      <c r="B7" s="225" t="s">
        <v>376</v>
      </c>
      <c r="D7" s="224"/>
      <c r="F7" s="224"/>
      <c r="H7" s="224"/>
      <c r="J7" s="224"/>
    </row>
    <row r="8" spans="2:10" s="1" customFormat="1" ht="15">
      <c r="B8" s="225" t="s">
        <v>377</v>
      </c>
      <c r="D8" s="224"/>
      <c r="F8" s="224"/>
      <c r="H8" s="224"/>
      <c r="J8" s="224"/>
    </row>
    <row r="9" spans="2:13" s="1" customFormat="1" ht="15">
      <c r="B9" s="225" t="s">
        <v>378</v>
      </c>
      <c r="D9" s="224"/>
      <c r="F9" s="224"/>
      <c r="H9" s="224"/>
      <c r="J9" s="224"/>
      <c r="M9" s="1" t="s">
        <v>379</v>
      </c>
    </row>
    <row r="10" spans="4:10" s="1" customFormat="1" ht="15.75" thickBot="1">
      <c r="D10" s="224"/>
      <c r="F10" s="224"/>
      <c r="H10" s="224"/>
      <c r="J10" s="224"/>
    </row>
    <row r="11" spans="2:22" ht="16.5" thickBot="1" thickTop="1">
      <c r="B11" s="161"/>
      <c r="C11" s="153" t="s">
        <v>13</v>
      </c>
      <c r="D11" s="154"/>
      <c r="E11" s="153" t="s">
        <v>14</v>
      </c>
      <c r="F11" s="154"/>
      <c r="G11" s="153" t="s">
        <v>8</v>
      </c>
      <c r="H11" s="155"/>
      <c r="I11" s="153" t="s">
        <v>19</v>
      </c>
      <c r="J11" s="154"/>
      <c r="K11" s="156"/>
      <c r="M11" s="82"/>
      <c r="N11" s="86" t="s">
        <v>13</v>
      </c>
      <c r="O11" s="82"/>
      <c r="P11" s="86" t="s">
        <v>14</v>
      </c>
      <c r="Q11" s="82"/>
      <c r="R11" s="86" t="s">
        <v>8</v>
      </c>
      <c r="S11" s="82"/>
      <c r="T11" s="86" t="s">
        <v>19</v>
      </c>
      <c r="U11" s="84"/>
      <c r="V11" s="87"/>
    </row>
    <row r="12" spans="2:22" ht="16.5" thickBot="1" thickTop="1">
      <c r="B12" s="162" t="s">
        <v>13</v>
      </c>
      <c r="C12" s="134" t="s">
        <v>103</v>
      </c>
      <c r="D12" s="184" t="s">
        <v>238</v>
      </c>
      <c r="E12" s="135" t="s">
        <v>109</v>
      </c>
      <c r="F12" s="107" t="s">
        <v>257</v>
      </c>
      <c r="G12" s="134" t="s">
        <v>123</v>
      </c>
      <c r="H12" s="184" t="s">
        <v>59</v>
      </c>
      <c r="I12" s="134" t="s">
        <v>81</v>
      </c>
      <c r="J12" s="184" t="s">
        <v>181</v>
      </c>
      <c r="K12" s="157" t="s">
        <v>13</v>
      </c>
      <c r="M12" s="88" t="s">
        <v>13</v>
      </c>
      <c r="N12" t="s">
        <v>103</v>
      </c>
      <c r="O12" s="228" t="s">
        <v>292</v>
      </c>
      <c r="P12" s="85" t="s">
        <v>109</v>
      </c>
      <c r="Q12" s="228" t="s">
        <v>293</v>
      </c>
      <c r="R12" s="85" t="s">
        <v>123</v>
      </c>
      <c r="S12" s="228" t="s">
        <v>294</v>
      </c>
      <c r="T12" s="85" t="s">
        <v>81</v>
      </c>
      <c r="U12" s="228" t="s">
        <v>295</v>
      </c>
      <c r="V12" s="89" t="s">
        <v>13</v>
      </c>
    </row>
    <row r="13" spans="2:22" ht="15.75" thickBot="1">
      <c r="B13" s="163"/>
      <c r="C13" s="136" t="s">
        <v>104</v>
      </c>
      <c r="D13" s="185" t="s">
        <v>239</v>
      </c>
      <c r="E13" s="137" t="s">
        <v>110</v>
      </c>
      <c r="F13" s="108" t="s">
        <v>258</v>
      </c>
      <c r="G13" s="136" t="s">
        <v>124</v>
      </c>
      <c r="H13" s="185" t="s">
        <v>276</v>
      </c>
      <c r="I13" s="138" t="s">
        <v>82</v>
      </c>
      <c r="J13" s="186" t="s">
        <v>14</v>
      </c>
      <c r="K13" s="157" t="s">
        <v>14</v>
      </c>
      <c r="M13" s="90"/>
      <c r="N13" t="s">
        <v>104</v>
      </c>
      <c r="O13" s="229"/>
      <c r="P13" s="85" t="s">
        <v>110</v>
      </c>
      <c r="Q13" s="230"/>
      <c r="R13" s="85" t="s">
        <v>124</v>
      </c>
      <c r="S13" s="229"/>
      <c r="T13" s="85" t="s">
        <v>82</v>
      </c>
      <c r="U13" s="229"/>
      <c r="V13" s="89" t="s">
        <v>14</v>
      </c>
    </row>
    <row r="14" spans="2:22" ht="16.5" thickBot="1" thickTop="1">
      <c r="B14" s="163"/>
      <c r="C14" s="139" t="s">
        <v>98</v>
      </c>
      <c r="D14" s="98" t="s">
        <v>46</v>
      </c>
      <c r="E14" s="137" t="s">
        <v>111</v>
      </c>
      <c r="F14" s="108"/>
      <c r="G14" s="134" t="s">
        <v>116</v>
      </c>
      <c r="H14" s="184" t="s">
        <v>324</v>
      </c>
      <c r="I14" s="140" t="s">
        <v>115</v>
      </c>
      <c r="J14" s="103" t="s">
        <v>360</v>
      </c>
      <c r="K14" s="157" t="s">
        <v>8</v>
      </c>
      <c r="M14" s="90"/>
      <c r="N14" s="85" t="s">
        <v>98</v>
      </c>
      <c r="O14" s="228" t="s">
        <v>296</v>
      </c>
      <c r="P14" s="85" t="s">
        <v>111</v>
      </c>
      <c r="Q14" s="230"/>
      <c r="R14" s="85" t="s">
        <v>116</v>
      </c>
      <c r="S14" s="228" t="s">
        <v>297</v>
      </c>
      <c r="T14" s="85" t="s">
        <v>115</v>
      </c>
      <c r="U14" s="85" t="s">
        <v>297</v>
      </c>
      <c r="V14" s="89" t="s">
        <v>8</v>
      </c>
    </row>
    <row r="15" spans="2:22" ht="16.5" thickBot="1" thickTop="1">
      <c r="B15" s="164"/>
      <c r="C15" s="141" t="s">
        <v>99</v>
      </c>
      <c r="D15" s="99" t="s">
        <v>220</v>
      </c>
      <c r="E15" s="142" t="s">
        <v>112</v>
      </c>
      <c r="F15" s="143" t="s">
        <v>321</v>
      </c>
      <c r="G15" s="136" t="s">
        <v>117</v>
      </c>
      <c r="H15" s="185" t="s">
        <v>252</v>
      </c>
      <c r="I15" s="140" t="s">
        <v>122</v>
      </c>
      <c r="J15" s="103" t="s">
        <v>361</v>
      </c>
      <c r="K15" s="157" t="s">
        <v>19</v>
      </c>
      <c r="M15" s="91"/>
      <c r="N15" s="85" t="s">
        <v>99</v>
      </c>
      <c r="O15" s="229"/>
      <c r="P15" s="85" t="s">
        <v>112</v>
      </c>
      <c r="Q15" s="229"/>
      <c r="R15" s="85" t="s">
        <v>117</v>
      </c>
      <c r="S15" s="229"/>
      <c r="T15" s="85" t="s">
        <v>122</v>
      </c>
      <c r="U15" s="85" t="s">
        <v>298</v>
      </c>
      <c r="V15" s="89" t="s">
        <v>19</v>
      </c>
    </row>
    <row r="16" spans="2:22" ht="16.5" thickBot="1" thickTop="1">
      <c r="B16" s="162" t="s">
        <v>14</v>
      </c>
      <c r="C16" s="141" t="s">
        <v>94</v>
      </c>
      <c r="D16" s="99"/>
      <c r="E16" s="135" t="s">
        <v>105</v>
      </c>
      <c r="F16" s="104" t="s">
        <v>53</v>
      </c>
      <c r="G16" s="134" t="s">
        <v>89</v>
      </c>
      <c r="H16" s="184" t="s">
        <v>206</v>
      </c>
      <c r="I16" s="144" t="s">
        <v>73</v>
      </c>
      <c r="J16" s="110" t="s">
        <v>32</v>
      </c>
      <c r="K16" s="158" t="s">
        <v>13</v>
      </c>
      <c r="M16" s="88" t="s">
        <v>14</v>
      </c>
      <c r="N16" s="92" t="s">
        <v>94</v>
      </c>
      <c r="O16" s="228" t="s">
        <v>296</v>
      </c>
      <c r="P16" s="92" t="s">
        <v>105</v>
      </c>
      <c r="Q16" s="228" t="s">
        <v>299</v>
      </c>
      <c r="R16" s="92" t="s">
        <v>89</v>
      </c>
      <c r="S16" s="228" t="s">
        <v>300</v>
      </c>
      <c r="T16" s="92" t="s">
        <v>73</v>
      </c>
      <c r="U16" s="228" t="s">
        <v>301</v>
      </c>
      <c r="V16" s="89" t="s">
        <v>13</v>
      </c>
    </row>
    <row r="17" spans="2:22" ht="15.75" thickBot="1">
      <c r="B17" s="163"/>
      <c r="C17" s="141" t="s">
        <v>95</v>
      </c>
      <c r="D17" s="99"/>
      <c r="E17" s="137" t="s">
        <v>106</v>
      </c>
      <c r="F17" s="105" t="s">
        <v>245</v>
      </c>
      <c r="G17" s="136" t="s">
        <v>90</v>
      </c>
      <c r="H17" s="185" t="s">
        <v>207</v>
      </c>
      <c r="I17" s="145" t="s">
        <v>74</v>
      </c>
      <c r="J17" s="111" t="s">
        <v>160</v>
      </c>
      <c r="K17" s="158" t="s">
        <v>14</v>
      </c>
      <c r="M17" s="90"/>
      <c r="N17" s="93" t="s">
        <v>95</v>
      </c>
      <c r="O17" s="230"/>
      <c r="P17" s="93" t="s">
        <v>106</v>
      </c>
      <c r="Q17" s="230"/>
      <c r="R17" s="93" t="s">
        <v>90</v>
      </c>
      <c r="S17" s="229"/>
      <c r="T17" s="93" t="s">
        <v>74</v>
      </c>
      <c r="U17" s="230"/>
      <c r="V17" s="89" t="s">
        <v>14</v>
      </c>
    </row>
    <row r="18" spans="2:22" ht="16.5" thickBot="1" thickTop="1">
      <c r="B18" s="163"/>
      <c r="C18" s="146" t="s">
        <v>96</v>
      </c>
      <c r="D18" s="99"/>
      <c r="E18" s="137" t="s">
        <v>107</v>
      </c>
      <c r="F18" s="105"/>
      <c r="G18" s="134" t="s">
        <v>67</v>
      </c>
      <c r="H18" s="184" t="s">
        <v>39</v>
      </c>
      <c r="I18" s="145" t="s">
        <v>75</v>
      </c>
      <c r="J18" s="111"/>
      <c r="K18" s="158" t="s">
        <v>8</v>
      </c>
      <c r="M18" s="90"/>
      <c r="N18" s="93" t="s">
        <v>96</v>
      </c>
      <c r="O18" s="230"/>
      <c r="P18" s="93" t="s">
        <v>107</v>
      </c>
      <c r="Q18" s="230"/>
      <c r="R18" s="93" t="s">
        <v>67</v>
      </c>
      <c r="S18" s="228" t="s">
        <v>302</v>
      </c>
      <c r="T18" s="93" t="s">
        <v>75</v>
      </c>
      <c r="U18" s="230"/>
      <c r="V18" s="89" t="s">
        <v>8</v>
      </c>
    </row>
    <row r="19" spans="2:22" ht="15.75" thickBot="1">
      <c r="B19" s="164"/>
      <c r="C19" s="147" t="s">
        <v>97</v>
      </c>
      <c r="D19" s="100"/>
      <c r="E19" s="142" t="s">
        <v>108</v>
      </c>
      <c r="F19" s="106"/>
      <c r="G19" s="136" t="s">
        <v>68</v>
      </c>
      <c r="H19" s="185" t="s">
        <v>19</v>
      </c>
      <c r="I19" s="148" t="s">
        <v>76</v>
      </c>
      <c r="J19" s="149" t="s">
        <v>321</v>
      </c>
      <c r="K19" s="158" t="s">
        <v>19</v>
      </c>
      <c r="M19" s="91"/>
      <c r="N19" s="94" t="s">
        <v>97</v>
      </c>
      <c r="O19" s="229"/>
      <c r="P19" s="94" t="s">
        <v>108</v>
      </c>
      <c r="Q19" s="229"/>
      <c r="R19" s="94" t="s">
        <v>68</v>
      </c>
      <c r="S19" s="229"/>
      <c r="T19" s="94" t="s">
        <v>76</v>
      </c>
      <c r="U19" s="229"/>
      <c r="V19" s="89" t="s">
        <v>19</v>
      </c>
    </row>
    <row r="20" spans="2:22" ht="16.5" thickBot="1" thickTop="1">
      <c r="B20" s="162" t="s">
        <v>8</v>
      </c>
      <c r="C20" s="150" t="s">
        <v>91</v>
      </c>
      <c r="D20" s="101" t="s">
        <v>44</v>
      </c>
      <c r="E20" s="135" t="s">
        <v>118</v>
      </c>
      <c r="F20" s="104" t="s">
        <v>264</v>
      </c>
      <c r="G20" s="134" t="s">
        <v>79</v>
      </c>
      <c r="H20" s="184" t="s">
        <v>34</v>
      </c>
      <c r="I20" s="139" t="s">
        <v>113</v>
      </c>
      <c r="J20" s="107" t="s">
        <v>322</v>
      </c>
      <c r="K20" s="157" t="s">
        <v>13</v>
      </c>
      <c r="M20" s="95" t="s">
        <v>8</v>
      </c>
      <c r="N20" s="92" t="s">
        <v>91</v>
      </c>
      <c r="O20" s="228" t="s">
        <v>303</v>
      </c>
      <c r="P20" s="92" t="s">
        <v>118</v>
      </c>
      <c r="Q20" s="228" t="s">
        <v>304</v>
      </c>
      <c r="R20" s="92" t="s">
        <v>79</v>
      </c>
      <c r="S20" s="228" t="s">
        <v>305</v>
      </c>
      <c r="T20" s="92" t="s">
        <v>113</v>
      </c>
      <c r="U20" s="228" t="s">
        <v>293</v>
      </c>
      <c r="V20" s="89" t="s">
        <v>13</v>
      </c>
    </row>
    <row r="21" spans="2:22" ht="15.75" thickBot="1">
      <c r="B21" s="163"/>
      <c r="C21" s="151" t="s">
        <v>92</v>
      </c>
      <c r="D21" s="101" t="s">
        <v>214</v>
      </c>
      <c r="E21" s="137" t="s">
        <v>119</v>
      </c>
      <c r="F21" s="105" t="s">
        <v>265</v>
      </c>
      <c r="G21" s="136" t="s">
        <v>80</v>
      </c>
      <c r="H21" s="185" t="s">
        <v>167</v>
      </c>
      <c r="I21" s="147" t="s">
        <v>114</v>
      </c>
      <c r="J21" s="109" t="s">
        <v>362</v>
      </c>
      <c r="K21" s="157" t="s">
        <v>14</v>
      </c>
      <c r="M21" s="96"/>
      <c r="N21" s="93" t="s">
        <v>92</v>
      </c>
      <c r="O21" s="230"/>
      <c r="P21" s="93" t="s">
        <v>119</v>
      </c>
      <c r="Q21" s="230"/>
      <c r="R21" s="93" t="s">
        <v>80</v>
      </c>
      <c r="S21" s="229"/>
      <c r="T21" s="93" t="s">
        <v>114</v>
      </c>
      <c r="U21" s="229"/>
      <c r="V21" s="89" t="s">
        <v>14</v>
      </c>
    </row>
    <row r="22" spans="2:22" ht="16.5" thickBot="1" thickTop="1">
      <c r="B22" s="163"/>
      <c r="C22" s="152" t="s">
        <v>93</v>
      </c>
      <c r="D22" s="102"/>
      <c r="E22" s="137" t="s">
        <v>120</v>
      </c>
      <c r="F22" s="105"/>
      <c r="G22" s="134" t="s">
        <v>100</v>
      </c>
      <c r="H22" s="184" t="s">
        <v>48</v>
      </c>
      <c r="I22" s="139" t="s">
        <v>77</v>
      </c>
      <c r="J22" s="98" t="s">
        <v>323</v>
      </c>
      <c r="K22" s="157" t="s">
        <v>8</v>
      </c>
      <c r="M22" s="96"/>
      <c r="N22" s="93" t="s">
        <v>93</v>
      </c>
      <c r="O22" s="229"/>
      <c r="P22" s="93" t="s">
        <v>120</v>
      </c>
      <c r="Q22" s="230"/>
      <c r="R22" s="93" t="s">
        <v>100</v>
      </c>
      <c r="S22" s="228" t="s">
        <v>306</v>
      </c>
      <c r="T22" s="93" t="s">
        <v>77</v>
      </c>
      <c r="U22" s="228" t="s">
        <v>301</v>
      </c>
      <c r="V22" s="89" t="s">
        <v>8</v>
      </c>
    </row>
    <row r="23" spans="2:22" ht="24" thickBot="1" thickTop="1">
      <c r="B23" s="164"/>
      <c r="C23" s="140" t="s">
        <v>102</v>
      </c>
      <c r="D23" s="103" t="s">
        <v>359</v>
      </c>
      <c r="E23" s="142" t="s">
        <v>121</v>
      </c>
      <c r="F23" s="106"/>
      <c r="G23" s="136" t="s">
        <v>101</v>
      </c>
      <c r="H23" s="185" t="s">
        <v>225</v>
      </c>
      <c r="I23" s="147" t="s">
        <v>78</v>
      </c>
      <c r="J23" s="100" t="s">
        <v>363</v>
      </c>
      <c r="K23" s="157" t="s">
        <v>19</v>
      </c>
      <c r="M23" s="97"/>
      <c r="N23" s="94" t="s">
        <v>102</v>
      </c>
      <c r="O23" s="83" t="s">
        <v>307</v>
      </c>
      <c r="P23" s="94" t="s">
        <v>121</v>
      </c>
      <c r="Q23" s="229"/>
      <c r="R23" s="94" t="s">
        <v>101</v>
      </c>
      <c r="S23" s="229"/>
      <c r="T23" s="94" t="s">
        <v>78</v>
      </c>
      <c r="U23" s="229"/>
      <c r="V23" s="89" t="s">
        <v>19</v>
      </c>
    </row>
    <row r="24" spans="2:22" ht="16.5" thickBot="1" thickTop="1">
      <c r="B24" s="162" t="s">
        <v>19</v>
      </c>
      <c r="C24" s="135" t="s">
        <v>125</v>
      </c>
      <c r="D24" s="104" t="s">
        <v>61</v>
      </c>
      <c r="E24" s="135" t="s">
        <v>69</v>
      </c>
      <c r="F24" s="104" t="s">
        <v>30</v>
      </c>
      <c r="G24" s="134" t="s">
        <v>65</v>
      </c>
      <c r="H24" s="184" t="s">
        <v>173</v>
      </c>
      <c r="I24" s="135" t="s">
        <v>85</v>
      </c>
      <c r="J24" s="104" t="s">
        <v>41</v>
      </c>
      <c r="K24" s="157" t="s">
        <v>13</v>
      </c>
      <c r="M24" s="95" t="s">
        <v>19</v>
      </c>
      <c r="N24" s="92" t="s">
        <v>125</v>
      </c>
      <c r="O24" s="228" t="s">
        <v>308</v>
      </c>
      <c r="P24" s="92" t="s">
        <v>69</v>
      </c>
      <c r="Q24" s="228" t="s">
        <v>309</v>
      </c>
      <c r="R24" s="92" t="s">
        <v>65</v>
      </c>
      <c r="S24" s="228" t="s">
        <v>310</v>
      </c>
      <c r="T24" s="92" t="s">
        <v>85</v>
      </c>
      <c r="U24" s="228" t="s">
        <v>311</v>
      </c>
      <c r="V24" s="89" t="s">
        <v>13</v>
      </c>
    </row>
    <row r="25" spans="2:22" ht="15.75" thickBot="1">
      <c r="B25" s="163"/>
      <c r="C25" s="137" t="s">
        <v>126</v>
      </c>
      <c r="D25" s="105" t="s">
        <v>281</v>
      </c>
      <c r="E25" s="137" t="s">
        <v>70</v>
      </c>
      <c r="F25" s="105" t="s">
        <v>8</v>
      </c>
      <c r="G25" s="136" t="s">
        <v>66</v>
      </c>
      <c r="H25" s="185" t="s">
        <v>174</v>
      </c>
      <c r="I25" s="137" t="s">
        <v>86</v>
      </c>
      <c r="J25" s="105" t="s">
        <v>189</v>
      </c>
      <c r="K25" s="157" t="s">
        <v>14</v>
      </c>
      <c r="M25" s="96"/>
      <c r="N25" s="93" t="s">
        <v>126</v>
      </c>
      <c r="O25" s="230"/>
      <c r="P25" s="93" t="s">
        <v>70</v>
      </c>
      <c r="Q25" s="230"/>
      <c r="R25" s="93" t="s">
        <v>66</v>
      </c>
      <c r="S25" s="229"/>
      <c r="T25" s="93" t="s">
        <v>86</v>
      </c>
      <c r="U25" s="230"/>
      <c r="V25" s="89" t="s">
        <v>14</v>
      </c>
    </row>
    <row r="26" spans="2:22" ht="16.5" thickBot="1" thickTop="1">
      <c r="B26" s="163"/>
      <c r="C26" s="137" t="s">
        <v>127</v>
      </c>
      <c r="D26" s="105"/>
      <c r="E26" s="137" t="s">
        <v>71</v>
      </c>
      <c r="F26" s="105"/>
      <c r="G26" s="134" t="s">
        <v>83</v>
      </c>
      <c r="H26" s="184" t="s">
        <v>188</v>
      </c>
      <c r="I26" s="137" t="s">
        <v>87</v>
      </c>
      <c r="J26" s="105"/>
      <c r="K26" s="157" t="s">
        <v>8</v>
      </c>
      <c r="M26" s="96"/>
      <c r="N26" s="93" t="s">
        <v>127</v>
      </c>
      <c r="O26" s="230"/>
      <c r="P26" s="93" t="s">
        <v>71</v>
      </c>
      <c r="Q26" s="230"/>
      <c r="R26" s="93" t="s">
        <v>83</v>
      </c>
      <c r="S26" s="228" t="s">
        <v>312</v>
      </c>
      <c r="T26" s="93" t="s">
        <v>87</v>
      </c>
      <c r="U26" s="230"/>
      <c r="V26" s="89" t="s">
        <v>8</v>
      </c>
    </row>
    <row r="27" spans="2:22" ht="15.75" thickBot="1">
      <c r="B27" s="163"/>
      <c r="C27" s="142" t="s">
        <v>128</v>
      </c>
      <c r="D27" s="106"/>
      <c r="E27" s="142" t="s">
        <v>72</v>
      </c>
      <c r="F27" s="106"/>
      <c r="G27" s="136" t="s">
        <v>84</v>
      </c>
      <c r="H27" s="185" t="s">
        <v>196</v>
      </c>
      <c r="I27" s="142" t="s">
        <v>88</v>
      </c>
      <c r="J27" s="106"/>
      <c r="K27" s="165" t="s">
        <v>19</v>
      </c>
      <c r="M27" s="97"/>
      <c r="N27" s="94" t="s">
        <v>128</v>
      </c>
      <c r="O27" s="229"/>
      <c r="P27" s="94" t="s">
        <v>72</v>
      </c>
      <c r="Q27" s="229"/>
      <c r="R27" s="94" t="s">
        <v>84</v>
      </c>
      <c r="S27" s="229"/>
      <c r="T27" s="94" t="s">
        <v>88</v>
      </c>
      <c r="U27" s="229"/>
      <c r="V27" s="89" t="s">
        <v>19</v>
      </c>
    </row>
    <row r="28" spans="2:11" ht="16.5" thickBot="1" thickTop="1">
      <c r="B28" s="166"/>
      <c r="C28" s="159"/>
      <c r="D28" s="160"/>
      <c r="E28" s="159"/>
      <c r="F28" s="160"/>
      <c r="G28" s="159"/>
      <c r="H28" s="160"/>
      <c r="I28" s="159"/>
      <c r="J28" s="160"/>
      <c r="K28" s="167"/>
    </row>
    <row r="29" spans="2:11" s="1" customFormat="1" ht="15.75" thickTop="1">
      <c r="B29" s="226"/>
      <c r="C29" s="226"/>
      <c r="D29" s="227"/>
      <c r="E29" s="226"/>
      <c r="F29" s="227"/>
      <c r="G29" s="226"/>
      <c r="H29" s="227"/>
      <c r="I29" s="226"/>
      <c r="J29" s="227"/>
      <c r="K29" s="226"/>
    </row>
    <row r="30" spans="2:11" s="1" customFormat="1" ht="15">
      <c r="B30" s="226"/>
      <c r="C30" s="226"/>
      <c r="D30" s="227"/>
      <c r="E30" s="226"/>
      <c r="F30" s="227"/>
      <c r="G30" s="226"/>
      <c r="H30" s="227"/>
      <c r="I30" s="226"/>
      <c r="J30" s="227"/>
      <c r="K30" s="226"/>
    </row>
    <row r="31" spans="2:11" s="1" customFormat="1" ht="20.25">
      <c r="B31" s="191" t="s">
        <v>380</v>
      </c>
      <c r="C31" s="226"/>
      <c r="D31" s="227"/>
      <c r="E31" s="226"/>
      <c r="F31" s="227"/>
      <c r="G31" s="226"/>
      <c r="H31" s="227"/>
      <c r="I31" s="226"/>
      <c r="J31" s="227"/>
      <c r="K31" s="226"/>
    </row>
    <row r="32" spans="4:10" s="1" customFormat="1" ht="15.75" thickBot="1">
      <c r="D32" s="224"/>
      <c r="F32" s="224"/>
      <c r="H32" s="224"/>
      <c r="J32" s="224"/>
    </row>
    <row r="33" spans="2:23" ht="16.5" thickBot="1" thickTop="1">
      <c r="B33" s="161"/>
      <c r="C33" s="153" t="s">
        <v>13</v>
      </c>
      <c r="D33" s="154"/>
      <c r="E33" s="153" t="s">
        <v>14</v>
      </c>
      <c r="F33" s="154"/>
      <c r="G33" s="153" t="s">
        <v>8</v>
      </c>
      <c r="H33" s="155"/>
      <c r="I33" s="153" t="s">
        <v>19</v>
      </c>
      <c r="J33" s="154"/>
      <c r="K33" s="156"/>
      <c r="M33" s="1"/>
      <c r="N33" s="1"/>
      <c r="O33" s="1"/>
      <c r="P33" s="1"/>
      <c r="Q33" s="1"/>
      <c r="R33" s="1"/>
      <c r="S33" s="1"/>
      <c r="T33" s="1"/>
      <c r="U33" s="1"/>
      <c r="V33" s="1"/>
      <c r="W33" s="1"/>
    </row>
    <row r="34" spans="2:23" ht="15.75" thickTop="1">
      <c r="B34" s="162" t="s">
        <v>13</v>
      </c>
      <c r="C34" s="134" t="s">
        <v>103</v>
      </c>
      <c r="D34" s="184" t="s">
        <v>238</v>
      </c>
      <c r="E34" s="135" t="s">
        <v>109</v>
      </c>
      <c r="F34" s="104" t="s">
        <v>327</v>
      </c>
      <c r="G34" s="134" t="s">
        <v>123</v>
      </c>
      <c r="H34" s="184" t="s">
        <v>59</v>
      </c>
      <c r="I34" s="134" t="s">
        <v>81</v>
      </c>
      <c r="J34" s="184" t="s">
        <v>181</v>
      </c>
      <c r="K34" s="157" t="s">
        <v>13</v>
      </c>
      <c r="M34" s="1"/>
      <c r="N34" s="1"/>
      <c r="O34" s="1"/>
      <c r="P34" s="1"/>
      <c r="Q34" s="1"/>
      <c r="R34" s="1"/>
      <c r="S34" s="1"/>
      <c r="T34" s="1"/>
      <c r="U34" s="1"/>
      <c r="V34" s="1"/>
      <c r="W34" s="1"/>
    </row>
    <row r="35" spans="2:23" ht="15.75" thickBot="1">
      <c r="B35" s="163"/>
      <c r="C35" s="136" t="s">
        <v>104</v>
      </c>
      <c r="D35" s="185" t="s">
        <v>239</v>
      </c>
      <c r="E35" s="137" t="s">
        <v>110</v>
      </c>
      <c r="F35" s="105" t="s">
        <v>258</v>
      </c>
      <c r="G35" s="136" t="s">
        <v>124</v>
      </c>
      <c r="H35" s="185" t="s">
        <v>276</v>
      </c>
      <c r="I35" s="138" t="s">
        <v>82</v>
      </c>
      <c r="J35" s="186" t="s">
        <v>14</v>
      </c>
      <c r="K35" s="157" t="s">
        <v>14</v>
      </c>
      <c r="M35" s="1"/>
      <c r="N35" s="1"/>
      <c r="O35" s="1"/>
      <c r="P35" s="1"/>
      <c r="Q35" s="1"/>
      <c r="R35" s="1"/>
      <c r="S35" s="1"/>
      <c r="T35" s="1"/>
      <c r="U35" s="1"/>
      <c r="V35" s="1"/>
      <c r="W35" s="1"/>
    </row>
    <row r="36" spans="2:23" ht="16.5" thickBot="1" thickTop="1">
      <c r="B36" s="163"/>
      <c r="C36" s="139" t="s">
        <v>98</v>
      </c>
      <c r="D36" s="98" t="s">
        <v>46</v>
      </c>
      <c r="E36" s="137" t="s">
        <v>111</v>
      </c>
      <c r="F36" s="105"/>
      <c r="G36" s="134" t="s">
        <v>116</v>
      </c>
      <c r="H36" s="184" t="s">
        <v>324</v>
      </c>
      <c r="I36" s="140" t="s">
        <v>115</v>
      </c>
      <c r="J36" s="103" t="s">
        <v>360</v>
      </c>
      <c r="K36" s="157" t="s">
        <v>8</v>
      </c>
      <c r="M36" s="1"/>
      <c r="N36" s="1"/>
      <c r="O36" s="1"/>
      <c r="P36" s="1"/>
      <c r="Q36" s="1"/>
      <c r="R36" s="1"/>
      <c r="S36" s="1"/>
      <c r="T36" s="1"/>
      <c r="U36" s="1"/>
      <c r="V36" s="1"/>
      <c r="W36" s="1"/>
    </row>
    <row r="37" spans="2:23" ht="16.5" thickBot="1" thickTop="1">
      <c r="B37" s="164"/>
      <c r="C37" s="141" t="s">
        <v>99</v>
      </c>
      <c r="D37" s="99" t="s">
        <v>220</v>
      </c>
      <c r="E37" s="142" t="s">
        <v>112</v>
      </c>
      <c r="F37" s="171" t="s">
        <v>321</v>
      </c>
      <c r="G37" s="136" t="s">
        <v>117</v>
      </c>
      <c r="H37" s="185" t="s">
        <v>252</v>
      </c>
      <c r="I37" s="140" t="s">
        <v>122</v>
      </c>
      <c r="J37" s="103" t="s">
        <v>361</v>
      </c>
      <c r="K37" s="157" t="s">
        <v>19</v>
      </c>
      <c r="M37" s="1"/>
      <c r="N37" s="1"/>
      <c r="O37" s="1"/>
      <c r="P37" s="1"/>
      <c r="Q37" s="1"/>
      <c r="R37" s="1"/>
      <c r="S37" s="1"/>
      <c r="T37" s="1"/>
      <c r="U37" s="1"/>
      <c r="V37" s="1"/>
      <c r="W37" s="1"/>
    </row>
    <row r="38" spans="2:23" ht="15.75" thickTop="1">
      <c r="B38" s="162" t="s">
        <v>14</v>
      </c>
      <c r="C38" s="141" t="s">
        <v>94</v>
      </c>
      <c r="D38" s="99"/>
      <c r="E38" s="135" t="s">
        <v>105</v>
      </c>
      <c r="F38" s="104" t="s">
        <v>53</v>
      </c>
      <c r="G38" s="134" t="s">
        <v>89</v>
      </c>
      <c r="H38" s="184" t="s">
        <v>206</v>
      </c>
      <c r="I38" s="144" t="s">
        <v>73</v>
      </c>
      <c r="J38" s="187" t="s">
        <v>329</v>
      </c>
      <c r="K38" s="158" t="s">
        <v>13</v>
      </c>
      <c r="M38" s="1"/>
      <c r="N38" s="1"/>
      <c r="O38" s="1"/>
      <c r="P38" s="1"/>
      <c r="Q38" s="1"/>
      <c r="R38" s="1"/>
      <c r="S38" s="1"/>
      <c r="T38" s="1"/>
      <c r="U38" s="1"/>
      <c r="V38" s="1"/>
      <c r="W38" s="1"/>
    </row>
    <row r="39" spans="2:23" ht="15.75" thickBot="1">
      <c r="B39" s="163"/>
      <c r="C39" s="141" t="s">
        <v>95</v>
      </c>
      <c r="D39" s="99"/>
      <c r="E39" s="137" t="s">
        <v>106</v>
      </c>
      <c r="F39" s="105" t="s">
        <v>245</v>
      </c>
      <c r="G39" s="136" t="s">
        <v>90</v>
      </c>
      <c r="H39" s="185" t="s">
        <v>207</v>
      </c>
      <c r="I39" s="145" t="s">
        <v>74</v>
      </c>
      <c r="J39" s="188" t="s">
        <v>160</v>
      </c>
      <c r="K39" s="158" t="s">
        <v>14</v>
      </c>
      <c r="M39" s="1"/>
      <c r="N39" s="1"/>
      <c r="O39" s="1"/>
      <c r="P39" s="1"/>
      <c r="Q39" s="1"/>
      <c r="R39" s="1"/>
      <c r="S39" s="1"/>
      <c r="T39" s="1"/>
      <c r="U39" s="1"/>
      <c r="V39" s="1"/>
      <c r="W39" s="1"/>
    </row>
    <row r="40" spans="2:23" ht="15.75" thickTop="1">
      <c r="B40" s="163"/>
      <c r="C40" s="146" t="s">
        <v>96</v>
      </c>
      <c r="D40" s="99"/>
      <c r="E40" s="137" t="s">
        <v>107</v>
      </c>
      <c r="F40" s="105"/>
      <c r="G40" s="134" t="s">
        <v>67</v>
      </c>
      <c r="H40" s="184" t="s">
        <v>39</v>
      </c>
      <c r="I40" s="145" t="s">
        <v>75</v>
      </c>
      <c r="J40" s="188"/>
      <c r="K40" s="158" t="s">
        <v>8</v>
      </c>
      <c r="M40" s="1"/>
      <c r="N40" s="1"/>
      <c r="O40" s="1"/>
      <c r="P40" s="1"/>
      <c r="Q40" s="1"/>
      <c r="R40" s="1"/>
      <c r="S40" s="1"/>
      <c r="T40" s="1"/>
      <c r="U40" s="1"/>
      <c r="V40" s="1"/>
      <c r="W40" s="1"/>
    </row>
    <row r="41" spans="2:23" ht="15.75" thickBot="1">
      <c r="B41" s="164"/>
      <c r="C41" s="147" t="s">
        <v>97</v>
      </c>
      <c r="D41" s="100"/>
      <c r="E41" s="142" t="s">
        <v>108</v>
      </c>
      <c r="F41" s="106"/>
      <c r="G41" s="136" t="s">
        <v>68</v>
      </c>
      <c r="H41" s="185" t="s">
        <v>19</v>
      </c>
      <c r="I41" s="148" t="s">
        <v>76</v>
      </c>
      <c r="J41" s="189" t="s">
        <v>321</v>
      </c>
      <c r="K41" s="158" t="s">
        <v>19</v>
      </c>
      <c r="M41" s="1"/>
      <c r="N41" s="1"/>
      <c r="O41" s="1"/>
      <c r="P41" s="1"/>
      <c r="Q41" s="1"/>
      <c r="R41" s="1"/>
      <c r="S41" s="1"/>
      <c r="T41" s="1"/>
      <c r="U41" s="1"/>
      <c r="V41" s="1"/>
      <c r="W41" s="1"/>
    </row>
    <row r="42" spans="2:23" ht="15.75" thickTop="1">
      <c r="B42" s="162" t="s">
        <v>8</v>
      </c>
      <c r="C42" s="150" t="s">
        <v>91</v>
      </c>
      <c r="D42" s="101" t="s">
        <v>44</v>
      </c>
      <c r="E42" s="135" t="s">
        <v>118</v>
      </c>
      <c r="F42" s="104" t="s">
        <v>264</v>
      </c>
      <c r="G42" s="134" t="s">
        <v>79</v>
      </c>
      <c r="H42" s="184" t="s">
        <v>34</v>
      </c>
      <c r="I42" s="139" t="s">
        <v>113</v>
      </c>
      <c r="J42" s="184" t="s">
        <v>328</v>
      </c>
      <c r="K42" s="157" t="s">
        <v>13</v>
      </c>
      <c r="M42" s="1"/>
      <c r="N42" s="1"/>
      <c r="O42" s="1"/>
      <c r="P42" s="1"/>
      <c r="Q42" s="1"/>
      <c r="R42" s="1"/>
      <c r="S42" s="1"/>
      <c r="T42" s="1"/>
      <c r="U42" s="1"/>
      <c r="V42" s="1"/>
      <c r="W42" s="1"/>
    </row>
    <row r="43" spans="2:23" ht="15.75" thickBot="1">
      <c r="B43" s="163"/>
      <c r="C43" s="151" t="s">
        <v>92</v>
      </c>
      <c r="D43" s="101" t="s">
        <v>214</v>
      </c>
      <c r="E43" s="137" t="s">
        <v>119</v>
      </c>
      <c r="F43" s="105" t="s">
        <v>265</v>
      </c>
      <c r="G43" s="136" t="s">
        <v>80</v>
      </c>
      <c r="H43" s="185" t="s">
        <v>167</v>
      </c>
      <c r="I43" s="147" t="s">
        <v>114</v>
      </c>
      <c r="J43" s="185" t="s">
        <v>364</v>
      </c>
      <c r="K43" s="157" t="s">
        <v>14</v>
      </c>
      <c r="M43" s="1"/>
      <c r="N43" s="1"/>
      <c r="O43" s="1"/>
      <c r="P43" s="1"/>
      <c r="Q43" s="1"/>
      <c r="R43" s="1"/>
      <c r="S43" s="1"/>
      <c r="T43" s="1"/>
      <c r="U43" s="1"/>
      <c r="V43" s="1"/>
      <c r="W43" s="1"/>
    </row>
    <row r="44" spans="2:23" ht="16.5" thickBot="1" thickTop="1">
      <c r="B44" s="163"/>
      <c r="C44" s="152" t="s">
        <v>93</v>
      </c>
      <c r="D44" s="102"/>
      <c r="E44" s="137" t="s">
        <v>120</v>
      </c>
      <c r="F44" s="105"/>
      <c r="G44" s="134" t="s">
        <v>100</v>
      </c>
      <c r="H44" s="184" t="s">
        <v>48</v>
      </c>
      <c r="I44" s="139" t="s">
        <v>77</v>
      </c>
      <c r="J44" s="184" t="s">
        <v>330</v>
      </c>
      <c r="K44" s="157" t="s">
        <v>8</v>
      </c>
      <c r="M44" s="1"/>
      <c r="N44" s="1"/>
      <c r="O44" s="1"/>
      <c r="P44" s="1"/>
      <c r="Q44" s="1"/>
      <c r="R44" s="1"/>
      <c r="S44" s="1"/>
      <c r="T44" s="1"/>
      <c r="U44" s="1"/>
      <c r="V44" s="1"/>
      <c r="W44" s="1"/>
    </row>
    <row r="45" spans="2:23" ht="16.5" thickBot="1" thickTop="1">
      <c r="B45" s="164"/>
      <c r="C45" s="140" t="s">
        <v>102</v>
      </c>
      <c r="D45" s="103" t="s">
        <v>359</v>
      </c>
      <c r="E45" s="142" t="s">
        <v>121</v>
      </c>
      <c r="F45" s="106"/>
      <c r="G45" s="136" t="s">
        <v>101</v>
      </c>
      <c r="H45" s="185" t="s">
        <v>225</v>
      </c>
      <c r="I45" s="147" t="s">
        <v>78</v>
      </c>
      <c r="J45" s="185" t="s">
        <v>365</v>
      </c>
      <c r="K45" s="157" t="s">
        <v>19</v>
      </c>
      <c r="M45" s="1"/>
      <c r="N45" s="1"/>
      <c r="O45" s="1"/>
      <c r="P45" s="1"/>
      <c r="Q45" s="1"/>
      <c r="R45" s="1"/>
      <c r="S45" s="1"/>
      <c r="T45" s="1"/>
      <c r="U45" s="1"/>
      <c r="V45" s="1"/>
      <c r="W45" s="1"/>
    </row>
    <row r="46" spans="2:23" ht="15.75" thickTop="1">
      <c r="B46" s="162" t="s">
        <v>19</v>
      </c>
      <c r="C46" s="135" t="s">
        <v>125</v>
      </c>
      <c r="D46" s="104" t="s">
        <v>61</v>
      </c>
      <c r="E46" s="135" t="s">
        <v>69</v>
      </c>
      <c r="F46" s="104" t="s">
        <v>30</v>
      </c>
      <c r="G46" s="134" t="s">
        <v>65</v>
      </c>
      <c r="H46" s="184" t="s">
        <v>173</v>
      </c>
      <c r="I46" s="135" t="s">
        <v>85</v>
      </c>
      <c r="J46" s="104" t="s">
        <v>41</v>
      </c>
      <c r="K46" s="157" t="s">
        <v>13</v>
      </c>
      <c r="M46" s="1"/>
      <c r="N46" s="1"/>
      <c r="O46" s="1"/>
      <c r="P46" s="1"/>
      <c r="Q46" s="1"/>
      <c r="R46" s="1"/>
      <c r="S46" s="1"/>
      <c r="T46" s="1"/>
      <c r="U46" s="1"/>
      <c r="V46" s="1"/>
      <c r="W46" s="1"/>
    </row>
    <row r="47" spans="2:23" ht="15.75" thickBot="1">
      <c r="B47" s="163"/>
      <c r="C47" s="137" t="s">
        <v>126</v>
      </c>
      <c r="D47" s="105" t="s">
        <v>281</v>
      </c>
      <c r="E47" s="137" t="s">
        <v>70</v>
      </c>
      <c r="F47" s="105" t="s">
        <v>8</v>
      </c>
      <c r="G47" s="136" t="s">
        <v>66</v>
      </c>
      <c r="H47" s="185" t="s">
        <v>174</v>
      </c>
      <c r="I47" s="137" t="s">
        <v>86</v>
      </c>
      <c r="J47" s="105" t="s">
        <v>189</v>
      </c>
      <c r="K47" s="157" t="s">
        <v>14</v>
      </c>
      <c r="M47" s="1"/>
      <c r="N47" s="1"/>
      <c r="O47" s="1"/>
      <c r="P47" s="1"/>
      <c r="Q47" s="1"/>
      <c r="R47" s="1"/>
      <c r="S47" s="1"/>
      <c r="T47" s="1"/>
      <c r="U47" s="1"/>
      <c r="V47" s="1"/>
      <c r="W47" s="1"/>
    </row>
    <row r="48" spans="2:23" ht="15.75" thickTop="1">
      <c r="B48" s="163"/>
      <c r="C48" s="137" t="s">
        <v>127</v>
      </c>
      <c r="D48" s="105"/>
      <c r="E48" s="137" t="s">
        <v>71</v>
      </c>
      <c r="F48" s="105"/>
      <c r="G48" s="134" t="s">
        <v>83</v>
      </c>
      <c r="H48" s="184" t="s">
        <v>188</v>
      </c>
      <c r="I48" s="137" t="s">
        <v>87</v>
      </c>
      <c r="J48" s="105"/>
      <c r="K48" s="157" t="s">
        <v>8</v>
      </c>
      <c r="M48" s="1"/>
      <c r="N48" s="1"/>
      <c r="O48" s="1"/>
      <c r="P48" s="1"/>
      <c r="Q48" s="1"/>
      <c r="R48" s="1"/>
      <c r="S48" s="1"/>
      <c r="T48" s="1"/>
      <c r="U48" s="1"/>
      <c r="V48" s="1"/>
      <c r="W48" s="1"/>
    </row>
    <row r="49" spans="2:23" ht="15.75" thickBot="1">
      <c r="B49" s="163"/>
      <c r="C49" s="142" t="s">
        <v>128</v>
      </c>
      <c r="D49" s="106"/>
      <c r="E49" s="142" t="s">
        <v>72</v>
      </c>
      <c r="F49" s="106"/>
      <c r="G49" s="136" t="s">
        <v>84</v>
      </c>
      <c r="H49" s="185" t="s">
        <v>196</v>
      </c>
      <c r="I49" s="142" t="s">
        <v>88</v>
      </c>
      <c r="J49" s="106"/>
      <c r="K49" s="165" t="s">
        <v>19</v>
      </c>
      <c r="M49" s="1"/>
      <c r="N49" s="1"/>
      <c r="O49" s="1"/>
      <c r="P49" s="1"/>
      <c r="Q49" s="1"/>
      <c r="R49" s="1"/>
      <c r="S49" s="1"/>
      <c r="T49" s="1"/>
      <c r="U49" s="1"/>
      <c r="V49" s="1"/>
      <c r="W49" s="1"/>
    </row>
    <row r="50" spans="2:23" ht="16.5" thickBot="1" thickTop="1">
      <c r="B50" s="166"/>
      <c r="C50" s="159"/>
      <c r="D50" s="160"/>
      <c r="E50" s="159"/>
      <c r="F50" s="160"/>
      <c r="G50" s="159"/>
      <c r="H50" s="160"/>
      <c r="I50" s="159"/>
      <c r="J50" s="160"/>
      <c r="K50" s="167"/>
      <c r="M50" s="1"/>
      <c r="N50" s="1"/>
      <c r="O50" s="1"/>
      <c r="P50" s="1"/>
      <c r="Q50" s="1"/>
      <c r="R50" s="1"/>
      <c r="S50" s="1"/>
      <c r="T50" s="1"/>
      <c r="U50" s="1"/>
      <c r="V50" s="1"/>
      <c r="W50" s="1"/>
    </row>
    <row r="51" spans="4:10" s="1" customFormat="1" ht="15.75" thickTop="1">
      <c r="D51" s="224"/>
      <c r="F51" s="224"/>
      <c r="H51" s="224"/>
      <c r="J51" s="224"/>
    </row>
    <row r="52" spans="4:10" s="1" customFormat="1" ht="15">
      <c r="D52" s="224"/>
      <c r="F52" s="224"/>
      <c r="H52" s="224"/>
      <c r="J52" s="224"/>
    </row>
    <row r="53" spans="4:10" s="1" customFormat="1" ht="15">
      <c r="D53" s="224"/>
      <c r="F53" s="224"/>
      <c r="H53" s="224"/>
      <c r="J53" s="224"/>
    </row>
    <row r="54" spans="4:10" s="1" customFormat="1" ht="15">
      <c r="D54" s="224"/>
      <c r="F54" s="224"/>
      <c r="H54" s="224"/>
      <c r="J54" s="224"/>
    </row>
    <row r="55" spans="4:10" s="1" customFormat="1" ht="15">
      <c r="D55" s="224"/>
      <c r="F55" s="224"/>
      <c r="H55" s="224"/>
      <c r="J55" s="224"/>
    </row>
    <row r="56" spans="4:10" s="1" customFormat="1" ht="15">
      <c r="D56" s="224"/>
      <c r="F56" s="224"/>
      <c r="H56" s="224"/>
      <c r="J56" s="224"/>
    </row>
    <row r="57" spans="4:10" s="1" customFormat="1" ht="15">
      <c r="D57" s="224"/>
      <c r="F57" s="224"/>
      <c r="H57" s="224"/>
      <c r="J57" s="224"/>
    </row>
    <row r="58" spans="4:10" s="1" customFormat="1" ht="15">
      <c r="D58" s="224"/>
      <c r="F58" s="224"/>
      <c r="H58" s="224"/>
      <c r="J58" s="224"/>
    </row>
    <row r="59" spans="4:10" s="1" customFormat="1" ht="15">
      <c r="D59" s="224"/>
      <c r="F59" s="224"/>
      <c r="H59" s="224"/>
      <c r="J59" s="224"/>
    </row>
  </sheetData>
  <sheetProtection/>
  <mergeCells count="22">
    <mergeCell ref="O14:O15"/>
    <mergeCell ref="S14:S15"/>
    <mergeCell ref="O16:O19"/>
    <mergeCell ref="Q16:Q19"/>
    <mergeCell ref="S16:S17"/>
    <mergeCell ref="U16:U19"/>
    <mergeCell ref="S12:S13"/>
    <mergeCell ref="U22:U23"/>
    <mergeCell ref="U12:U13"/>
    <mergeCell ref="U20:U21"/>
    <mergeCell ref="S22:S23"/>
    <mergeCell ref="S18:S19"/>
    <mergeCell ref="O12:O13"/>
    <mergeCell ref="O24:O27"/>
    <mergeCell ref="Q24:Q27"/>
    <mergeCell ref="S24:S25"/>
    <mergeCell ref="U24:U27"/>
    <mergeCell ref="S26:S27"/>
    <mergeCell ref="O20:O22"/>
    <mergeCell ref="Q20:Q23"/>
    <mergeCell ref="S20:S21"/>
    <mergeCell ref="Q12:Q15"/>
  </mergeCells>
  <conditionalFormatting sqref="C1:C4">
    <cfRule type="cellIs" priority="1" dxfId="27" operator="equal" stopIfTrue="1">
      <formula>3</formula>
    </cfRule>
    <cfRule type="cellIs" priority="2" dxfId="27" operator="equal" stopIfTrue="1">
      <formula>21</formula>
    </cfRule>
    <cfRule type="cellIs" priority="3" dxfId="27" operator="equal" stopIfTrue="1">
      <formula>19</formula>
    </cfRule>
    <cfRule type="cellIs" priority="4" dxfId="27" operator="equal" stopIfTrue="1">
      <formula>17</formula>
    </cfRule>
    <cfRule type="cellIs" priority="5" dxfId="27" operator="equal" stopIfTrue="1">
      <formula>15</formula>
    </cfRule>
    <cfRule type="cellIs" priority="6" dxfId="27" operator="equal" stopIfTrue="1">
      <formula>13</formula>
    </cfRule>
    <cfRule type="cellIs" priority="7" dxfId="27" operator="equal" stopIfTrue="1">
      <formula>11</formula>
    </cfRule>
    <cfRule type="cellIs" priority="8" dxfId="27" operator="equal" stopIfTrue="1">
      <formula>9</formula>
    </cfRule>
    <cfRule type="cellIs" priority="9" dxfId="27" operator="equal" stopIfTrue="1">
      <formula>7</formula>
    </cfRule>
    <cfRule type="cellIs" priority="10" dxfId="27" operator="equal" stopIfTrue="1">
      <formula>5</formula>
    </cfRule>
    <cfRule type="cellIs" priority="11" dxfId="27" operator="equal" stopIfTrue="1">
      <formula>1</formula>
    </cfRule>
  </conditionalFormatting>
  <hyperlinks>
    <hyperlink ref="O12" r:id="rId1" tooltip="Phénylalanine" display="http://fr.wikipedia.org/wiki/Ph%C3%A9nylalanine"/>
    <hyperlink ref="P12" r:id="rId2" tooltip="UCU" display="http://fr.wikipedia.org/wiki/UCU"/>
    <hyperlink ref="Q12" r:id="rId3" tooltip="Sérine" display="http://fr.wikipedia.org/wiki/S%C3%A9rine"/>
    <hyperlink ref="R12" r:id="rId4" tooltip="UAU" display="http://fr.wikipedia.org/wiki/UAU"/>
    <hyperlink ref="S12" r:id="rId5" tooltip="Tyrosine" display="http://fr.wikipedia.org/wiki/Tyrosine"/>
    <hyperlink ref="T12" r:id="rId6" tooltip="UGU" display="http://fr.wikipedia.org/wiki/UGU"/>
    <hyperlink ref="U12" r:id="rId7" tooltip="Cystéine" display="http://fr.wikipedia.org/wiki/Cyst%C3%A9ine"/>
    <hyperlink ref="P13" r:id="rId8" tooltip="UCC" display="http://fr.wikipedia.org/wiki/UCC"/>
    <hyperlink ref="R13" r:id="rId9" tooltip="UAC" display="http://fr.wikipedia.org/wiki/UAC"/>
    <hyperlink ref="T13" r:id="rId10" tooltip="UGC" display="http://fr.wikipedia.org/wiki/UGC"/>
    <hyperlink ref="N14" r:id="rId11" tooltip="UUA" display="http://fr.wikipedia.org/wiki/UUA"/>
    <hyperlink ref="O14" r:id="rId12" tooltip="Leucine" display="http://fr.wikipedia.org/wiki/Leucine"/>
    <hyperlink ref="P14" r:id="rId13" tooltip="UCA" display="http://fr.wikipedia.org/wiki/UCA"/>
    <hyperlink ref="R14" r:id="rId14" tooltip="UAA" display="http://fr.wikipedia.org/wiki/UAA"/>
    <hyperlink ref="S14" r:id="rId15" tooltip="Codon-stop" display="http://fr.wikipedia.org/wiki/Codon-stop"/>
    <hyperlink ref="T14" r:id="rId16" tooltip="UGA" display="http://fr.wikipedia.org/wiki/UGA"/>
    <hyperlink ref="U14" r:id="rId17" tooltip="Codon-stop" display="http://fr.wikipedia.org/wiki/Codon-stop"/>
    <hyperlink ref="N15" r:id="rId18" tooltip="UUG" display="http://fr.wikipedia.org/wiki/UUG"/>
    <hyperlink ref="P15" r:id="rId19" tooltip="UCG" display="http://fr.wikipedia.org/wiki/UCG"/>
    <hyperlink ref="R15" r:id="rId20" tooltip="UAG" display="http://fr.wikipedia.org/wiki/UAG"/>
    <hyperlink ref="T15" r:id="rId21" tooltip="UGG" display="http://fr.wikipedia.org/wiki/UGG"/>
    <hyperlink ref="U15" r:id="rId22" tooltip="Tryptophane" display="http://fr.wikipedia.org/wiki/Tryptophane"/>
    <hyperlink ref="N16" r:id="rId23" tooltip="CUU" display="http://fr.wikipedia.org/wiki/CUU"/>
    <hyperlink ref="N17" r:id="rId24" tooltip="CUC" display="http://fr.wikipedia.org/wiki/CUC"/>
    <hyperlink ref="N18" r:id="rId25" tooltip="CUA" display="http://fr.wikipedia.org/wiki/CUA"/>
    <hyperlink ref="N19" r:id="rId26" tooltip="CUG" display="http://fr.wikipedia.org/wiki/CUG"/>
    <hyperlink ref="O16" r:id="rId27" tooltip="Leucine" display="http://fr.wikipedia.org/wiki/Leucine"/>
    <hyperlink ref="P16" r:id="rId28" tooltip="CCU" display="http://fr.wikipedia.org/wiki/CCU"/>
    <hyperlink ref="P17" r:id="rId29" tooltip="CCC" display="http://fr.wikipedia.org/wiki/CCC"/>
    <hyperlink ref="P18" r:id="rId30" tooltip="CCA" display="http://fr.wikipedia.org/wiki/CCA"/>
    <hyperlink ref="P19" r:id="rId31" tooltip="CCG" display="http://fr.wikipedia.org/wiki/CCG"/>
    <hyperlink ref="Q16" r:id="rId32" tooltip="Proline" display="http://fr.wikipedia.org/wiki/Proline"/>
    <hyperlink ref="R16" r:id="rId33" tooltip="CAU" display="http://fr.wikipedia.org/wiki/CAU"/>
    <hyperlink ref="R17" r:id="rId34" tooltip="CAC" display="http://fr.wikipedia.org/wiki/CAC"/>
    <hyperlink ref="R18" r:id="rId35" tooltip="CAA" display="http://fr.wikipedia.org/wiki/CAA"/>
    <hyperlink ref="R19" r:id="rId36" tooltip="CAG" display="http://fr.wikipedia.org/wiki/CAG"/>
    <hyperlink ref="S16" r:id="rId37" tooltip="Histidine" display="http://fr.wikipedia.org/wiki/Histidine"/>
    <hyperlink ref="T16" r:id="rId38" tooltip="CGU" display="http://fr.wikipedia.org/wiki/CGU"/>
    <hyperlink ref="T17" r:id="rId39" tooltip="CGC" display="http://fr.wikipedia.org/wiki/CGC"/>
    <hyperlink ref="T18" r:id="rId40" tooltip="CGA" display="http://fr.wikipedia.org/wiki/CGA"/>
    <hyperlink ref="T19" r:id="rId41" tooltip="CGG" display="http://fr.wikipedia.org/wiki/CGG"/>
    <hyperlink ref="U16" r:id="rId42" tooltip="Arginine" display="http://fr.wikipedia.org/wiki/Arginine"/>
    <hyperlink ref="S18" r:id="rId43" tooltip="Glutamine" display="http://fr.wikipedia.org/wiki/Glutamine"/>
    <hyperlink ref="N20" r:id="rId44" tooltip="AUU" display="http://fr.wikipedia.org/wiki/AUU"/>
    <hyperlink ref="N21" r:id="rId45" tooltip="AUC" display="http://fr.wikipedia.org/wiki/AUC"/>
    <hyperlink ref="N22" r:id="rId46" tooltip="AUA" display="http://fr.wikipedia.org/wiki/AUA"/>
    <hyperlink ref="N23" r:id="rId47" tooltip="Méthionine" display="http://fr.wikipedia.org/wiki/M%C3%A9thionine"/>
    <hyperlink ref="O20" r:id="rId48" tooltip="Isoleucine" display="http://fr.wikipedia.org/wiki/Isoleucine"/>
    <hyperlink ref="P20" r:id="rId49" tooltip="ACU" display="http://fr.wikipedia.org/wiki/ACU"/>
    <hyperlink ref="P21" r:id="rId50" tooltip="ACC" display="http://fr.wikipedia.org/wiki/ACC"/>
    <hyperlink ref="P22" r:id="rId51" tooltip="Thréonine" display="http://fr.wikipedia.org/wiki/Thr%C3%A9onine"/>
    <hyperlink ref="P23" r:id="rId52" tooltip="ACG" display="http://fr.wikipedia.org/wiki/ACG"/>
    <hyperlink ref="Q20" r:id="rId53" tooltip="Thréonine" display="http://fr.wikipedia.org/wiki/Thr%C3%A9onine"/>
    <hyperlink ref="R20" r:id="rId54" tooltip="AAU" display="http://fr.wikipedia.org/wiki/AAU"/>
    <hyperlink ref="R21" r:id="rId55" tooltip="AAC" display="http://fr.wikipedia.org/wiki/AAC"/>
    <hyperlink ref="R22" r:id="rId56" tooltip="AAA" display="http://fr.wikipedia.org/wiki/AAA"/>
    <hyperlink ref="R23" r:id="rId57" tooltip="AAG" display="http://fr.wikipedia.org/wiki/AAG"/>
    <hyperlink ref="S20" r:id="rId58" tooltip="Asparagine" display="http://fr.wikipedia.org/wiki/Asparagine"/>
    <hyperlink ref="T20" r:id="rId59" tooltip="AGU" display="http://fr.wikipedia.org/wiki/AGU"/>
    <hyperlink ref="T21" r:id="rId60" tooltip="AGC" display="http://fr.wikipedia.org/wiki/AGC"/>
    <hyperlink ref="T22" r:id="rId61" tooltip="AGA" display="http://fr.wikipedia.org/wiki/AGA"/>
    <hyperlink ref="T23" r:id="rId62" tooltip="AGG" display="http://fr.wikipedia.org/wiki/AGG"/>
    <hyperlink ref="U20" r:id="rId63" tooltip="Sérine" display="http://fr.wikipedia.org/wiki/S%C3%A9rine"/>
    <hyperlink ref="S22" r:id="rId64" tooltip="Lysine" display="http://fr.wikipedia.org/wiki/Lysine"/>
    <hyperlink ref="U22" r:id="rId65" tooltip="Arginine" display="http://fr.wikipedia.org/wiki/Arginine"/>
    <hyperlink ref="N24" r:id="rId66" tooltip="GUU" display="http://fr.wikipedia.org/wiki/GUU"/>
    <hyperlink ref="N25" r:id="rId67" tooltip="GUC" display="http://fr.wikipedia.org/wiki/GUC"/>
    <hyperlink ref="N26" r:id="rId68" tooltip="GUA" display="http://fr.wikipedia.org/wiki/GUA"/>
    <hyperlink ref="N27" r:id="rId69" tooltip="GUG" display="http://fr.wikipedia.org/wiki/GUG"/>
    <hyperlink ref="O24" r:id="rId70" tooltip="Valine" display="http://fr.wikipedia.org/wiki/Valine"/>
    <hyperlink ref="P24" r:id="rId71" tooltip="GCU" display="http://fr.wikipedia.org/wiki/GCU"/>
    <hyperlink ref="P25" r:id="rId72" tooltip="GCC" display="http://fr.wikipedia.org/wiki/GCC"/>
    <hyperlink ref="P26" r:id="rId73" tooltip="GCA" display="http://fr.wikipedia.org/wiki/GCA"/>
    <hyperlink ref="P27" r:id="rId74" tooltip="GCG" display="http://fr.wikipedia.org/wiki/GCG"/>
    <hyperlink ref="Q24" r:id="rId75" tooltip="Alanine" display="http://fr.wikipedia.org/wiki/Alanine"/>
    <hyperlink ref="R24" r:id="rId76" tooltip="GAU" display="http://fr.wikipedia.org/wiki/GAU"/>
    <hyperlink ref="R25" r:id="rId77" tooltip="GAC" display="http://fr.wikipedia.org/wiki/GAC"/>
    <hyperlink ref="R26" r:id="rId78" tooltip="GAA (codon)" display="http://fr.wikipedia.org/wiki/GAA_%28codon%29"/>
    <hyperlink ref="R27" r:id="rId79" tooltip="GAG" display="http://fr.wikipedia.org/wiki/GAG"/>
    <hyperlink ref="S24" r:id="rId80" tooltip="Acide aspartique" display="http://fr.wikipedia.org/wiki/Acide_aspartique"/>
    <hyperlink ref="T24" r:id="rId81" tooltip="GGU" display="http://fr.wikipedia.org/wiki/GGU"/>
    <hyperlink ref="T25" r:id="rId82" tooltip="GGC" display="http://fr.wikipedia.org/wiki/GGC"/>
    <hyperlink ref="T26" r:id="rId83" tooltip="GGA" display="http://fr.wikipedia.org/wiki/GGA"/>
    <hyperlink ref="T27" r:id="rId84" tooltip="GGG" display="http://fr.wikipedia.org/wiki/GGG"/>
    <hyperlink ref="U24" r:id="rId85" tooltip="Glycine (acide aminé)" display="http://fr.wikipedia.org/wiki/Glycine_%28acide_amin%C3%A9%29"/>
    <hyperlink ref="S26" r:id="rId86" tooltip="Acide glutamique" display="http://fr.wikipedia.org/wiki/Acide_glutamique"/>
  </hyperlinks>
  <printOptions/>
  <pageMargins left="0.7" right="0.7" top="0.75" bottom="0.75" header="0.3" footer="0.3"/>
  <pageSetup orientation="portrait" paperSize="9" r:id="rId87"/>
</worksheet>
</file>

<file path=xl/worksheets/sheet4.xml><?xml version="1.0" encoding="utf-8"?>
<worksheet xmlns="http://schemas.openxmlformats.org/spreadsheetml/2006/main" xmlns:r="http://schemas.openxmlformats.org/officeDocument/2006/relationships">
  <dimension ref="B2:R50"/>
  <sheetViews>
    <sheetView zoomScalePageLayoutView="0" workbookViewId="0" topLeftCell="A19">
      <selection activeCell="K19" sqref="K19"/>
    </sheetView>
  </sheetViews>
  <sheetFormatPr defaultColWidth="11.421875" defaultRowHeight="15"/>
  <cols>
    <col min="1" max="1" width="2.00390625" style="1" customWidth="1"/>
    <col min="2" max="3" width="8.421875" style="2" customWidth="1"/>
    <col min="4" max="4" width="17.28125" style="1" customWidth="1"/>
    <col min="5" max="5" width="12.140625" style="1" customWidth="1"/>
    <col min="6" max="6" width="10.421875" style="1" customWidth="1"/>
    <col min="7" max="12" width="9.140625" style="2" customWidth="1"/>
    <col min="13" max="13" width="18.00390625" style="2" customWidth="1"/>
    <col min="14" max="14" width="6.8515625" style="2" customWidth="1"/>
    <col min="15" max="15" width="13.140625" style="2" customWidth="1"/>
    <col min="16" max="16" width="13.00390625" style="2" customWidth="1"/>
    <col min="17" max="18" width="11.421875" style="2" customWidth="1"/>
    <col min="19" max="16384" width="11.421875" style="1" customWidth="1"/>
  </cols>
  <sheetData>
    <row r="2" spans="2:6" ht="15.75">
      <c r="B2" s="35" t="s">
        <v>315</v>
      </c>
      <c r="D2" s="31"/>
      <c r="E2" s="31"/>
      <c r="F2" s="31"/>
    </row>
    <row r="3" spans="2:6" ht="16.5" customHeight="1">
      <c r="B3" s="36" t="s">
        <v>64</v>
      </c>
      <c r="D3" s="31"/>
      <c r="E3" s="31"/>
      <c r="F3" s="31"/>
    </row>
    <row r="4" spans="2:6" ht="16.5" customHeight="1" thickBot="1">
      <c r="B4" s="2" t="s">
        <v>317</v>
      </c>
      <c r="C4" s="31"/>
      <c r="D4" s="31"/>
      <c r="E4" s="31"/>
      <c r="F4" s="31"/>
    </row>
    <row r="5" spans="2:18" s="52" customFormat="1" ht="34.5" customHeight="1" thickTop="1">
      <c r="B5" s="130" t="s">
        <v>286</v>
      </c>
      <c r="C5" s="131" t="s">
        <v>287</v>
      </c>
      <c r="D5" s="131" t="s">
        <v>26</v>
      </c>
      <c r="E5" s="131" t="s">
        <v>136</v>
      </c>
      <c r="F5" s="131" t="s">
        <v>316</v>
      </c>
      <c r="G5" s="132" t="s">
        <v>129</v>
      </c>
      <c r="H5" s="132" t="s">
        <v>130</v>
      </c>
      <c r="I5" s="132" t="s">
        <v>131</v>
      </c>
      <c r="J5" s="132" t="s">
        <v>132</v>
      </c>
      <c r="K5" s="132" t="s">
        <v>133</v>
      </c>
      <c r="L5" s="133" t="s">
        <v>134</v>
      </c>
      <c r="M5" s="112" t="s">
        <v>153</v>
      </c>
      <c r="N5" s="53" t="s">
        <v>288</v>
      </c>
      <c r="O5" s="53" t="s">
        <v>289</v>
      </c>
      <c r="P5" s="53" t="s">
        <v>154</v>
      </c>
      <c r="Q5" s="53" t="s">
        <v>290</v>
      </c>
      <c r="R5" s="56" t="s">
        <v>291</v>
      </c>
    </row>
    <row r="6" spans="2:18" ht="15">
      <c r="B6" s="116" t="s">
        <v>8</v>
      </c>
      <c r="C6" s="117" t="s">
        <v>29</v>
      </c>
      <c r="D6" s="118" t="s">
        <v>30</v>
      </c>
      <c r="E6" s="119"/>
      <c r="F6" s="120">
        <v>4</v>
      </c>
      <c r="G6" s="121" t="s">
        <v>69</v>
      </c>
      <c r="H6" s="121" t="s">
        <v>70</v>
      </c>
      <c r="I6" s="121" t="s">
        <v>71</v>
      </c>
      <c r="J6" s="121" t="s">
        <v>72</v>
      </c>
      <c r="K6" s="121"/>
      <c r="L6" s="122"/>
      <c r="M6" s="113" t="s">
        <v>155</v>
      </c>
      <c r="N6" s="57" t="s">
        <v>156</v>
      </c>
      <c r="O6" s="57" t="s">
        <v>157</v>
      </c>
      <c r="P6" s="57" t="s">
        <v>158</v>
      </c>
      <c r="Q6" s="57"/>
      <c r="R6" s="58" t="s">
        <v>159</v>
      </c>
    </row>
    <row r="7" spans="2:18" ht="15">
      <c r="B7" s="116" t="s">
        <v>160</v>
      </c>
      <c r="C7" s="117" t="s">
        <v>31</v>
      </c>
      <c r="D7" s="118" t="s">
        <v>32</v>
      </c>
      <c r="E7" s="119"/>
      <c r="F7" s="120">
        <v>6</v>
      </c>
      <c r="G7" s="121" t="s">
        <v>73</v>
      </c>
      <c r="H7" s="121" t="s">
        <v>74</v>
      </c>
      <c r="I7" s="121" t="s">
        <v>75</v>
      </c>
      <c r="J7" s="121" t="s">
        <v>76</v>
      </c>
      <c r="K7" s="121" t="s">
        <v>77</v>
      </c>
      <c r="L7" s="122" t="s">
        <v>78</v>
      </c>
      <c r="M7" s="113" t="s">
        <v>161</v>
      </c>
      <c r="N7" s="57" t="s">
        <v>162</v>
      </c>
      <c r="O7" s="57" t="s">
        <v>163</v>
      </c>
      <c r="P7" s="57" t="s">
        <v>164</v>
      </c>
      <c r="Q7" s="57" t="s">
        <v>165</v>
      </c>
      <c r="R7" s="58" t="s">
        <v>166</v>
      </c>
    </row>
    <row r="8" spans="2:18" ht="15">
      <c r="B8" s="116" t="s">
        <v>167</v>
      </c>
      <c r="C8" s="117" t="s">
        <v>33</v>
      </c>
      <c r="D8" s="118" t="s">
        <v>34</v>
      </c>
      <c r="E8" s="119"/>
      <c r="F8" s="120">
        <v>2</v>
      </c>
      <c r="G8" s="121" t="s">
        <v>79</v>
      </c>
      <c r="H8" s="121" t="s">
        <v>80</v>
      </c>
      <c r="I8" s="121"/>
      <c r="J8" s="121"/>
      <c r="K8" s="121"/>
      <c r="L8" s="122"/>
      <c r="M8" s="113" t="s">
        <v>168</v>
      </c>
      <c r="N8" s="57" t="s">
        <v>169</v>
      </c>
      <c r="O8" s="57" t="s">
        <v>170</v>
      </c>
      <c r="P8" s="57" t="s">
        <v>171</v>
      </c>
      <c r="Q8" s="57"/>
      <c r="R8" s="58" t="s">
        <v>172</v>
      </c>
    </row>
    <row r="9" spans="2:18" ht="15">
      <c r="B9" s="116" t="s">
        <v>174</v>
      </c>
      <c r="C9" s="117" t="s">
        <v>35</v>
      </c>
      <c r="D9" s="118" t="s">
        <v>173</v>
      </c>
      <c r="E9" s="119"/>
      <c r="F9" s="120">
        <v>2</v>
      </c>
      <c r="G9" s="121" t="s">
        <v>65</v>
      </c>
      <c r="H9" s="121" t="s">
        <v>66</v>
      </c>
      <c r="I9" s="121"/>
      <c r="J9" s="121"/>
      <c r="K9" s="121"/>
      <c r="L9" s="122"/>
      <c r="M9" s="113" t="s">
        <v>175</v>
      </c>
      <c r="N9" s="57" t="s">
        <v>176</v>
      </c>
      <c r="O9" s="57" t="s">
        <v>177</v>
      </c>
      <c r="P9" s="57" t="s">
        <v>178</v>
      </c>
      <c r="Q9" s="57" t="s">
        <v>179</v>
      </c>
      <c r="R9" s="58" t="s">
        <v>180</v>
      </c>
    </row>
    <row r="10" spans="2:18" ht="15">
      <c r="B10" s="116" t="s">
        <v>14</v>
      </c>
      <c r="C10" s="117" t="s">
        <v>36</v>
      </c>
      <c r="D10" s="118" t="s">
        <v>181</v>
      </c>
      <c r="E10" s="119"/>
      <c r="F10" s="120">
        <v>2</v>
      </c>
      <c r="G10" s="121" t="s">
        <v>81</v>
      </c>
      <c r="H10" s="121" t="s">
        <v>82</v>
      </c>
      <c r="I10" s="121"/>
      <c r="J10" s="121"/>
      <c r="K10" s="121"/>
      <c r="L10" s="122"/>
      <c r="M10" s="113" t="s">
        <v>182</v>
      </c>
      <c r="N10" s="57" t="s">
        <v>183</v>
      </c>
      <c r="O10" s="57" t="s">
        <v>184</v>
      </c>
      <c r="P10" s="57" t="s">
        <v>185</v>
      </c>
      <c r="Q10" s="57" t="s">
        <v>186</v>
      </c>
      <c r="R10" s="58" t="s">
        <v>187</v>
      </c>
    </row>
    <row r="11" spans="2:18" ht="15">
      <c r="B11" s="116" t="s">
        <v>196</v>
      </c>
      <c r="C11" s="117" t="s">
        <v>38</v>
      </c>
      <c r="D11" s="118" t="s">
        <v>188</v>
      </c>
      <c r="E11" s="119"/>
      <c r="F11" s="120">
        <v>2</v>
      </c>
      <c r="G11" s="121" t="s">
        <v>83</v>
      </c>
      <c r="H11" s="121" t="s">
        <v>84</v>
      </c>
      <c r="I11" s="121"/>
      <c r="J11" s="121"/>
      <c r="K11" s="121"/>
      <c r="L11" s="122"/>
      <c r="M11" s="113" t="s">
        <v>197</v>
      </c>
      <c r="N11" s="57" t="s">
        <v>198</v>
      </c>
      <c r="O11" s="57" t="s">
        <v>199</v>
      </c>
      <c r="P11" s="57" t="s">
        <v>200</v>
      </c>
      <c r="Q11" s="57"/>
      <c r="R11" s="58" t="s">
        <v>201</v>
      </c>
    </row>
    <row r="12" spans="2:18" ht="15">
      <c r="B12" s="116" t="s">
        <v>19</v>
      </c>
      <c r="C12" s="117" t="s">
        <v>37</v>
      </c>
      <c r="D12" s="118" t="s">
        <v>39</v>
      </c>
      <c r="E12" s="119"/>
      <c r="F12" s="120">
        <v>2</v>
      </c>
      <c r="G12" s="121" t="s">
        <v>67</v>
      </c>
      <c r="H12" s="121" t="s">
        <v>68</v>
      </c>
      <c r="I12" s="121"/>
      <c r="J12" s="121"/>
      <c r="K12" s="121"/>
      <c r="L12" s="122"/>
      <c r="M12" s="113" t="s">
        <v>202</v>
      </c>
      <c r="N12" s="57" t="s">
        <v>203</v>
      </c>
      <c r="O12" s="57" t="s">
        <v>157</v>
      </c>
      <c r="P12" s="57" t="s">
        <v>204</v>
      </c>
      <c r="Q12" s="57"/>
      <c r="R12" s="58" t="s">
        <v>205</v>
      </c>
    </row>
    <row r="13" spans="2:18" ht="15">
      <c r="B13" s="116" t="s">
        <v>189</v>
      </c>
      <c r="C13" s="117" t="s">
        <v>40</v>
      </c>
      <c r="D13" s="118" t="s">
        <v>41</v>
      </c>
      <c r="E13" s="119"/>
      <c r="F13" s="120">
        <v>4</v>
      </c>
      <c r="G13" s="121" t="s">
        <v>85</v>
      </c>
      <c r="H13" s="121" t="s">
        <v>86</v>
      </c>
      <c r="I13" s="121" t="s">
        <v>87</v>
      </c>
      <c r="J13" s="121" t="s">
        <v>88</v>
      </c>
      <c r="K13" s="121"/>
      <c r="L13" s="122"/>
      <c r="M13" s="113" t="s">
        <v>190</v>
      </c>
      <c r="N13" s="57" t="s">
        <v>191</v>
      </c>
      <c r="O13" s="57" t="s">
        <v>192</v>
      </c>
      <c r="P13" s="57" t="s">
        <v>193</v>
      </c>
      <c r="Q13" s="57" t="s">
        <v>194</v>
      </c>
      <c r="R13" s="58" t="s">
        <v>195</v>
      </c>
    </row>
    <row r="14" spans="2:18" ht="15">
      <c r="B14" s="116" t="s">
        <v>207</v>
      </c>
      <c r="C14" s="117" t="s">
        <v>42</v>
      </c>
      <c r="D14" s="118" t="s">
        <v>206</v>
      </c>
      <c r="E14" s="119"/>
      <c r="F14" s="120">
        <v>2</v>
      </c>
      <c r="G14" s="121" t="s">
        <v>89</v>
      </c>
      <c r="H14" s="121" t="s">
        <v>90</v>
      </c>
      <c r="I14" s="121"/>
      <c r="J14" s="121"/>
      <c r="K14" s="121"/>
      <c r="L14" s="122"/>
      <c r="M14" s="113" t="s">
        <v>208</v>
      </c>
      <c r="N14" s="57" t="s">
        <v>209</v>
      </c>
      <c r="O14" s="57" t="s">
        <v>210</v>
      </c>
      <c r="P14" s="57" t="s">
        <v>211</v>
      </c>
      <c r="Q14" s="57" t="s">
        <v>212</v>
      </c>
      <c r="R14" s="58" t="s">
        <v>213</v>
      </c>
    </row>
    <row r="15" spans="2:18" ht="15">
      <c r="B15" s="116" t="s">
        <v>214</v>
      </c>
      <c r="C15" s="117" t="s">
        <v>43</v>
      </c>
      <c r="D15" s="118" t="s">
        <v>44</v>
      </c>
      <c r="E15" s="119"/>
      <c r="F15" s="120">
        <v>3</v>
      </c>
      <c r="G15" s="121" t="s">
        <v>91</v>
      </c>
      <c r="H15" s="121" t="s">
        <v>92</v>
      </c>
      <c r="I15" s="121" t="s">
        <v>93</v>
      </c>
      <c r="J15" s="121"/>
      <c r="K15" s="121"/>
      <c r="L15" s="122"/>
      <c r="M15" s="113" t="s">
        <v>215</v>
      </c>
      <c r="N15" s="57" t="s">
        <v>216</v>
      </c>
      <c r="O15" s="57" t="s">
        <v>217</v>
      </c>
      <c r="P15" s="57" t="s">
        <v>218</v>
      </c>
      <c r="Q15" s="57"/>
      <c r="R15" s="58" t="s">
        <v>219</v>
      </c>
    </row>
    <row r="16" spans="2:18" ht="15">
      <c r="B16" s="116" t="s">
        <v>220</v>
      </c>
      <c r="C16" s="117" t="s">
        <v>45</v>
      </c>
      <c r="D16" s="118" t="s">
        <v>46</v>
      </c>
      <c r="E16" s="119"/>
      <c r="F16" s="120">
        <v>6</v>
      </c>
      <c r="G16" s="121" t="s">
        <v>94</v>
      </c>
      <c r="H16" s="121" t="s">
        <v>95</v>
      </c>
      <c r="I16" s="121" t="s">
        <v>96</v>
      </c>
      <c r="J16" s="121" t="s">
        <v>97</v>
      </c>
      <c r="K16" s="121" t="s">
        <v>98</v>
      </c>
      <c r="L16" s="122" t="s">
        <v>99</v>
      </c>
      <c r="M16" s="113" t="s">
        <v>215</v>
      </c>
      <c r="N16" s="57" t="s">
        <v>221</v>
      </c>
      <c r="O16" s="57" t="s">
        <v>222</v>
      </c>
      <c r="P16" s="57" t="s">
        <v>223</v>
      </c>
      <c r="Q16" s="57"/>
      <c r="R16" s="58" t="s">
        <v>224</v>
      </c>
    </row>
    <row r="17" spans="2:18" ht="15">
      <c r="B17" s="116" t="s">
        <v>225</v>
      </c>
      <c r="C17" s="117" t="s">
        <v>47</v>
      </c>
      <c r="D17" s="118" t="s">
        <v>48</v>
      </c>
      <c r="E17" s="119"/>
      <c r="F17" s="120">
        <v>2</v>
      </c>
      <c r="G17" s="121" t="s">
        <v>100</v>
      </c>
      <c r="H17" s="121" t="s">
        <v>101</v>
      </c>
      <c r="I17" s="121"/>
      <c r="J17" s="121"/>
      <c r="K17" s="121"/>
      <c r="L17" s="122"/>
      <c r="M17" s="113" t="s">
        <v>226</v>
      </c>
      <c r="N17" s="57" t="s">
        <v>227</v>
      </c>
      <c r="O17" s="57" t="s">
        <v>228</v>
      </c>
      <c r="P17" s="57" t="s">
        <v>229</v>
      </c>
      <c r="Q17" s="57" t="s">
        <v>230</v>
      </c>
      <c r="R17" s="58" t="s">
        <v>231</v>
      </c>
    </row>
    <row r="18" spans="2:18" ht="15">
      <c r="B18" s="116" t="s">
        <v>232</v>
      </c>
      <c r="C18" s="117" t="s">
        <v>49</v>
      </c>
      <c r="D18" s="118" t="s">
        <v>50</v>
      </c>
      <c r="E18" s="119" t="s">
        <v>140</v>
      </c>
      <c r="F18" s="120">
        <v>1</v>
      </c>
      <c r="G18" s="121" t="s">
        <v>102</v>
      </c>
      <c r="H18" s="121"/>
      <c r="I18" s="121"/>
      <c r="J18" s="121"/>
      <c r="K18" s="121"/>
      <c r="L18" s="122"/>
      <c r="M18" s="113" t="s">
        <v>233</v>
      </c>
      <c r="N18" s="57" t="s">
        <v>234</v>
      </c>
      <c r="O18" s="57" t="s">
        <v>235</v>
      </c>
      <c r="P18" s="57" t="s">
        <v>236</v>
      </c>
      <c r="Q18" s="57"/>
      <c r="R18" s="58" t="s">
        <v>237</v>
      </c>
    </row>
    <row r="19" spans="2:18" ht="15">
      <c r="B19" s="116" t="s">
        <v>239</v>
      </c>
      <c r="C19" s="117" t="s">
        <v>51</v>
      </c>
      <c r="D19" s="118" t="s">
        <v>238</v>
      </c>
      <c r="E19" s="119"/>
      <c r="F19" s="120">
        <v>2</v>
      </c>
      <c r="G19" s="121" t="s">
        <v>103</v>
      </c>
      <c r="H19" s="121" t="s">
        <v>104</v>
      </c>
      <c r="I19" s="121"/>
      <c r="J19" s="121"/>
      <c r="K19" s="121"/>
      <c r="L19" s="122"/>
      <c r="M19" s="113" t="s">
        <v>240</v>
      </c>
      <c r="N19" s="57" t="s">
        <v>241</v>
      </c>
      <c r="O19" s="57" t="s">
        <v>242</v>
      </c>
      <c r="P19" s="57" t="s">
        <v>243</v>
      </c>
      <c r="Q19" s="57"/>
      <c r="R19" s="58" t="s">
        <v>244</v>
      </c>
    </row>
    <row r="20" spans="2:18" ht="15">
      <c r="B20" s="116" t="s">
        <v>245</v>
      </c>
      <c r="C20" s="117" t="s">
        <v>52</v>
      </c>
      <c r="D20" s="118" t="s">
        <v>53</v>
      </c>
      <c r="E20" s="119"/>
      <c r="F20" s="120">
        <v>4</v>
      </c>
      <c r="G20" s="121" t="s">
        <v>105</v>
      </c>
      <c r="H20" s="121" t="s">
        <v>106</v>
      </c>
      <c r="I20" s="121" t="s">
        <v>107</v>
      </c>
      <c r="J20" s="121" t="s">
        <v>108</v>
      </c>
      <c r="K20" s="121"/>
      <c r="L20" s="122"/>
      <c r="M20" s="113" t="s">
        <v>246</v>
      </c>
      <c r="N20" s="57" t="s">
        <v>247</v>
      </c>
      <c r="O20" s="57" t="s">
        <v>248</v>
      </c>
      <c r="P20" s="57" t="s">
        <v>249</v>
      </c>
      <c r="Q20" s="57"/>
      <c r="R20" s="58" t="s">
        <v>250</v>
      </c>
    </row>
    <row r="21" spans="2:18" ht="15">
      <c r="B21" s="116" t="s">
        <v>252</v>
      </c>
      <c r="C21" s="117" t="s">
        <v>253</v>
      </c>
      <c r="D21" s="118" t="s">
        <v>251</v>
      </c>
      <c r="E21" s="119" t="s">
        <v>63</v>
      </c>
      <c r="F21" s="120">
        <v>2</v>
      </c>
      <c r="G21" s="121" t="s">
        <v>116</v>
      </c>
      <c r="H21" s="121" t="s">
        <v>117</v>
      </c>
      <c r="I21" s="121"/>
      <c r="J21" s="121"/>
      <c r="K21" s="121"/>
      <c r="L21" s="122"/>
      <c r="M21" s="114"/>
      <c r="N21" s="37"/>
      <c r="O21" s="37"/>
      <c r="P21" s="37"/>
      <c r="Q21" s="37"/>
      <c r="R21" s="38"/>
    </row>
    <row r="22" spans="2:18" ht="15">
      <c r="B22" s="116" t="s">
        <v>13</v>
      </c>
      <c r="C22" s="117" t="s">
        <v>255</v>
      </c>
      <c r="D22" s="118" t="s">
        <v>254</v>
      </c>
      <c r="E22" s="119" t="s">
        <v>62</v>
      </c>
      <c r="F22" s="120">
        <v>1</v>
      </c>
      <c r="G22" s="121" t="s">
        <v>115</v>
      </c>
      <c r="H22" s="121"/>
      <c r="I22" s="121"/>
      <c r="J22" s="121"/>
      <c r="K22" s="121"/>
      <c r="L22" s="122"/>
      <c r="M22" s="113" t="s">
        <v>256</v>
      </c>
      <c r="N22" s="57"/>
      <c r="O22" s="57"/>
      <c r="P22" s="57"/>
      <c r="Q22" s="57"/>
      <c r="R22" s="58"/>
    </row>
    <row r="23" spans="2:18" ht="15">
      <c r="B23" s="116" t="s">
        <v>258</v>
      </c>
      <c r="C23" s="117" t="s">
        <v>54</v>
      </c>
      <c r="D23" s="118" t="s">
        <v>257</v>
      </c>
      <c r="E23" s="119"/>
      <c r="F23" s="120">
        <v>6</v>
      </c>
      <c r="G23" s="121" t="s">
        <v>109</v>
      </c>
      <c r="H23" s="121" t="s">
        <v>110</v>
      </c>
      <c r="I23" s="121" t="s">
        <v>111</v>
      </c>
      <c r="J23" s="121" t="s">
        <v>112</v>
      </c>
      <c r="K23" s="121" t="s">
        <v>113</v>
      </c>
      <c r="L23" s="122" t="s">
        <v>114</v>
      </c>
      <c r="M23" s="113" t="s">
        <v>259</v>
      </c>
      <c r="N23" s="57" t="s">
        <v>260</v>
      </c>
      <c r="O23" s="57" t="s">
        <v>261</v>
      </c>
      <c r="P23" s="57" t="s">
        <v>262</v>
      </c>
      <c r="Q23" s="57"/>
      <c r="R23" s="58" t="s">
        <v>263</v>
      </c>
    </row>
    <row r="24" spans="2:18" ht="15">
      <c r="B24" s="116" t="s">
        <v>265</v>
      </c>
      <c r="C24" s="117" t="s">
        <v>55</v>
      </c>
      <c r="D24" s="118" t="s">
        <v>264</v>
      </c>
      <c r="E24" s="119"/>
      <c r="F24" s="120">
        <v>4</v>
      </c>
      <c r="G24" s="121" t="s">
        <v>118</v>
      </c>
      <c r="H24" s="121" t="s">
        <v>119</v>
      </c>
      <c r="I24" s="121" t="s">
        <v>120</v>
      </c>
      <c r="J24" s="121" t="s">
        <v>121</v>
      </c>
      <c r="K24" s="121"/>
      <c r="L24" s="122"/>
      <c r="M24" s="113" t="s">
        <v>266</v>
      </c>
      <c r="N24" s="57" t="s">
        <v>267</v>
      </c>
      <c r="O24" s="57" t="s">
        <v>268</v>
      </c>
      <c r="P24" s="57" t="s">
        <v>269</v>
      </c>
      <c r="Q24" s="57"/>
      <c r="R24" s="58" t="s">
        <v>169</v>
      </c>
    </row>
    <row r="25" spans="2:18" ht="15">
      <c r="B25" s="116" t="s">
        <v>270</v>
      </c>
      <c r="C25" s="117" t="s">
        <v>56</v>
      </c>
      <c r="D25" s="118" t="s">
        <v>57</v>
      </c>
      <c r="E25" s="119"/>
      <c r="F25" s="120">
        <v>1</v>
      </c>
      <c r="G25" s="121" t="s">
        <v>122</v>
      </c>
      <c r="H25" s="121"/>
      <c r="I25" s="121"/>
      <c r="J25" s="121"/>
      <c r="K25" s="121"/>
      <c r="L25" s="122"/>
      <c r="M25" s="113" t="s">
        <v>271</v>
      </c>
      <c r="N25" s="57" t="s">
        <v>272</v>
      </c>
      <c r="O25" s="57" t="s">
        <v>273</v>
      </c>
      <c r="P25" s="57" t="s">
        <v>274</v>
      </c>
      <c r="Q25" s="57"/>
      <c r="R25" s="58" t="s">
        <v>275</v>
      </c>
    </row>
    <row r="26" spans="2:18" ht="15">
      <c r="B26" s="116" t="s">
        <v>276</v>
      </c>
      <c r="C26" s="117" t="s">
        <v>58</v>
      </c>
      <c r="D26" s="118" t="s">
        <v>59</v>
      </c>
      <c r="E26" s="119"/>
      <c r="F26" s="120">
        <v>2</v>
      </c>
      <c r="G26" s="121" t="s">
        <v>123</v>
      </c>
      <c r="H26" s="121" t="s">
        <v>124</v>
      </c>
      <c r="I26" s="121"/>
      <c r="J26" s="121"/>
      <c r="K26" s="121"/>
      <c r="L26" s="122"/>
      <c r="M26" s="113" t="s">
        <v>277</v>
      </c>
      <c r="N26" s="57" t="s">
        <v>278</v>
      </c>
      <c r="O26" s="57" t="s">
        <v>242</v>
      </c>
      <c r="P26" s="57" t="s">
        <v>262</v>
      </c>
      <c r="Q26" s="57" t="s">
        <v>279</v>
      </c>
      <c r="R26" s="58" t="s">
        <v>280</v>
      </c>
    </row>
    <row r="27" spans="2:18" ht="15.75" thickBot="1">
      <c r="B27" s="123" t="s">
        <v>281</v>
      </c>
      <c r="C27" s="124" t="s">
        <v>60</v>
      </c>
      <c r="D27" s="125" t="s">
        <v>61</v>
      </c>
      <c r="E27" s="126"/>
      <c r="F27" s="127">
        <v>4</v>
      </c>
      <c r="G27" s="128" t="s">
        <v>125</v>
      </c>
      <c r="H27" s="128" t="s">
        <v>126</v>
      </c>
      <c r="I27" s="128" t="s">
        <v>127</v>
      </c>
      <c r="J27" s="128" t="s">
        <v>128</v>
      </c>
      <c r="K27" s="128"/>
      <c r="L27" s="129"/>
      <c r="M27" s="115" t="s">
        <v>282</v>
      </c>
      <c r="N27" s="59" t="s">
        <v>283</v>
      </c>
      <c r="O27" s="59" t="s">
        <v>284</v>
      </c>
      <c r="P27" s="59" t="s">
        <v>223</v>
      </c>
      <c r="Q27" s="59"/>
      <c r="R27" s="60" t="s">
        <v>285</v>
      </c>
    </row>
    <row r="28" spans="3:6" ht="15.75" thickTop="1">
      <c r="C28" s="31"/>
      <c r="D28" s="50"/>
      <c r="E28" s="50"/>
      <c r="F28" s="50"/>
    </row>
    <row r="29" ht="15">
      <c r="B29" s="61" t="s">
        <v>313</v>
      </c>
    </row>
    <row r="30" ht="15">
      <c r="B30" s="14" t="s">
        <v>314</v>
      </c>
    </row>
    <row r="31" spans="3:12" ht="15">
      <c r="C31" s="55"/>
      <c r="D31" s="51"/>
      <c r="E31" s="51"/>
      <c r="F31" s="51"/>
      <c r="G31" s="51"/>
      <c r="H31" s="51"/>
      <c r="I31" s="51"/>
      <c r="J31" s="51"/>
      <c r="K31" s="51"/>
      <c r="L31" s="51"/>
    </row>
    <row r="32" spans="3:12" ht="15">
      <c r="C32" s="55"/>
      <c r="D32" s="51"/>
      <c r="E32" s="51"/>
      <c r="F32" s="51"/>
      <c r="G32" s="51"/>
      <c r="H32" s="51"/>
      <c r="I32" s="51"/>
      <c r="J32" s="51"/>
      <c r="K32" s="51"/>
      <c r="L32" s="51"/>
    </row>
    <row r="33" spans="3:12" ht="15">
      <c r="C33" s="55"/>
      <c r="D33" s="51"/>
      <c r="E33" s="51"/>
      <c r="F33" s="51"/>
      <c r="G33" s="51"/>
      <c r="H33" s="51"/>
      <c r="I33" s="51"/>
      <c r="J33" s="51"/>
      <c r="K33" s="51"/>
      <c r="L33" s="51"/>
    </row>
    <row r="34" spans="3:12" ht="15">
      <c r="C34" s="55"/>
      <c r="D34" s="51"/>
      <c r="E34" s="51"/>
      <c r="F34" s="51"/>
      <c r="G34" s="51"/>
      <c r="H34" s="51"/>
      <c r="I34" s="51"/>
      <c r="J34" s="51"/>
      <c r="K34" s="51"/>
      <c r="L34" s="51"/>
    </row>
    <row r="35" spans="3:12" ht="15">
      <c r="C35" s="55"/>
      <c r="D35" s="51"/>
      <c r="E35" s="51"/>
      <c r="F35" s="51"/>
      <c r="G35" s="51"/>
      <c r="H35" s="51"/>
      <c r="I35" s="51"/>
      <c r="J35" s="51"/>
      <c r="K35" s="51"/>
      <c r="L35" s="51"/>
    </row>
    <row r="36" spans="3:12" ht="15">
      <c r="C36" s="55"/>
      <c r="D36" s="51"/>
      <c r="E36" s="51"/>
      <c r="F36" s="51"/>
      <c r="G36" s="51"/>
      <c r="H36" s="51"/>
      <c r="I36" s="51"/>
      <c r="J36" s="51"/>
      <c r="K36" s="51"/>
      <c r="L36" s="51"/>
    </row>
    <row r="37" spans="3:12" ht="15">
      <c r="C37" s="55"/>
      <c r="D37" s="51"/>
      <c r="E37" s="51"/>
      <c r="F37" s="51"/>
      <c r="G37" s="51"/>
      <c r="H37" s="51"/>
      <c r="I37" s="51"/>
      <c r="J37" s="51"/>
      <c r="K37" s="51"/>
      <c r="L37" s="51"/>
    </row>
    <row r="38" spans="3:12" ht="15">
      <c r="C38" s="55"/>
      <c r="D38" s="51"/>
      <c r="E38" s="51"/>
      <c r="F38" s="51"/>
      <c r="G38" s="51"/>
      <c r="H38" s="51"/>
      <c r="I38" s="51"/>
      <c r="J38" s="51"/>
      <c r="K38" s="51"/>
      <c r="L38" s="51"/>
    </row>
    <row r="39" spans="3:12" ht="15">
      <c r="C39" s="55"/>
      <c r="D39" s="51"/>
      <c r="E39" s="51"/>
      <c r="F39" s="51"/>
      <c r="G39" s="51"/>
      <c r="H39" s="51"/>
      <c r="I39" s="51"/>
      <c r="J39" s="51"/>
      <c r="K39" s="51"/>
      <c r="L39" s="51"/>
    </row>
    <row r="40" spans="3:12" ht="15">
      <c r="C40" s="55"/>
      <c r="D40" s="51"/>
      <c r="E40" s="51"/>
      <c r="F40" s="51"/>
      <c r="G40" s="51"/>
      <c r="H40" s="51"/>
      <c r="I40" s="51"/>
      <c r="J40" s="51"/>
      <c r="K40" s="51"/>
      <c r="L40" s="51"/>
    </row>
    <row r="41" spans="3:12" ht="15">
      <c r="C41" s="55"/>
      <c r="D41" s="51"/>
      <c r="E41" s="51"/>
      <c r="F41" s="51"/>
      <c r="G41" s="51"/>
      <c r="H41" s="51"/>
      <c r="I41" s="51"/>
      <c r="J41" s="51"/>
      <c r="K41" s="51"/>
      <c r="L41" s="51"/>
    </row>
    <row r="42" spans="3:12" ht="15">
      <c r="C42" s="55"/>
      <c r="D42" s="51"/>
      <c r="E42" s="51"/>
      <c r="F42" s="51"/>
      <c r="G42" s="51"/>
      <c r="H42" s="51"/>
      <c r="I42" s="51"/>
      <c r="J42" s="51"/>
      <c r="K42" s="51"/>
      <c r="L42" s="51"/>
    </row>
    <row r="43" spans="3:12" ht="15">
      <c r="C43" s="55"/>
      <c r="D43" s="51"/>
      <c r="E43" s="51"/>
      <c r="F43" s="51"/>
      <c r="G43" s="51"/>
      <c r="H43" s="51"/>
      <c r="I43" s="51"/>
      <c r="J43" s="51"/>
      <c r="K43" s="51"/>
      <c r="L43" s="51"/>
    </row>
    <row r="44" spans="3:12" ht="15">
      <c r="C44" s="55"/>
      <c r="D44" s="51"/>
      <c r="E44" s="51"/>
      <c r="F44" s="51"/>
      <c r="G44" s="51"/>
      <c r="H44" s="51"/>
      <c r="I44" s="51"/>
      <c r="J44" s="51"/>
      <c r="K44" s="51"/>
      <c r="L44" s="51"/>
    </row>
    <row r="45" spans="3:12" ht="15">
      <c r="C45" s="55"/>
      <c r="D45" s="51"/>
      <c r="E45" s="51"/>
      <c r="F45" s="51"/>
      <c r="G45" s="51"/>
      <c r="H45" s="51"/>
      <c r="I45" s="51"/>
      <c r="J45" s="51"/>
      <c r="K45" s="51"/>
      <c r="L45" s="51"/>
    </row>
    <row r="46" spans="3:12" ht="15">
      <c r="C46" s="55"/>
      <c r="D46" s="51"/>
      <c r="E46" s="51"/>
      <c r="F46" s="51"/>
      <c r="G46" s="51"/>
      <c r="H46" s="51"/>
      <c r="I46" s="51"/>
      <c r="J46" s="51"/>
      <c r="K46" s="51"/>
      <c r="L46" s="51"/>
    </row>
    <row r="47" spans="3:12" ht="15">
      <c r="C47" s="55"/>
      <c r="D47" s="51"/>
      <c r="E47" s="51"/>
      <c r="F47" s="51"/>
      <c r="G47" s="51"/>
      <c r="H47" s="51"/>
      <c r="I47" s="51"/>
      <c r="J47" s="51"/>
      <c r="K47" s="51"/>
      <c r="L47" s="51"/>
    </row>
    <row r="48" spans="3:12" ht="15">
      <c r="C48" s="54"/>
      <c r="D48" s="51"/>
      <c r="E48" s="51"/>
      <c r="F48" s="51"/>
      <c r="G48" s="51"/>
      <c r="H48" s="51"/>
      <c r="I48" s="51"/>
      <c r="J48" s="51"/>
      <c r="K48" s="51"/>
      <c r="L48" s="51"/>
    </row>
    <row r="49" spans="3:12" ht="15">
      <c r="C49" s="49"/>
      <c r="D49"/>
      <c r="E49"/>
      <c r="F49"/>
      <c r="G49"/>
      <c r="H49"/>
      <c r="I49"/>
      <c r="J49"/>
      <c r="K49"/>
      <c r="L49"/>
    </row>
    <row r="50" spans="4:12" ht="15">
      <c r="D50"/>
      <c r="E50"/>
      <c r="F50"/>
      <c r="G50"/>
      <c r="H50"/>
      <c r="I50"/>
      <c r="J50"/>
      <c r="K50"/>
      <c r="L50"/>
    </row>
  </sheetData>
  <sheetProtection/>
  <conditionalFormatting sqref="G6:L27">
    <cfRule type="cellIs" priority="7" dxfId="1" operator="lessThan" stopIfTrue="1">
      <formula>"A"</formula>
    </cfRule>
    <cfRule type="cellIs" priority="8" dxfId="1" operator="equal" stopIfTrue="1">
      <formula>""""""</formula>
    </cfRule>
    <cfRule type="containsText" priority="9" dxfId="27" operator="containsText" stopIfTrue="1" text="&quot;&quot;">
      <formula>NOT(ISERROR(SEARCH("""""",G6)))</formula>
    </cfRule>
  </conditionalFormatting>
  <hyperlinks>
    <hyperlink ref="D6" r:id="rId1" tooltip="Alanine" display="http://fr.wikipedia.org/wiki/Alanine"/>
    <hyperlink ref="D7" r:id="rId2" tooltip="Arginine" display="http://fr.wikipedia.org/wiki/Arginine"/>
    <hyperlink ref="D8" r:id="rId3" tooltip="Asparagine" display="http://fr.wikipedia.org/wiki/Asparagine"/>
    <hyperlink ref="D9" r:id="rId4" tooltip="Aspartate" display="http://fr.wikipedia.org/wiki/Aspartate"/>
    <hyperlink ref="D10" r:id="rId5" tooltip="Cystéine" display="http://fr.wikipedia.org/wiki/Cyst%C3%A9ine"/>
    <hyperlink ref="D11" r:id="rId6" tooltip="Glutamate" display="http://fr.wikipedia.org/wiki/Glutamate"/>
    <hyperlink ref="D12" r:id="rId7" tooltip="Glutamine" display="http://fr.wikipedia.org/wiki/Glutamine"/>
    <hyperlink ref="D13" r:id="rId8" tooltip="Glycine (acide aminé)" display="http://fr.wikipedia.org/wiki/Glycine_%28acide_amin%C3%A9%29"/>
    <hyperlink ref="D14" r:id="rId9" tooltip="Histidine" display="http://fr.wikipedia.org/wiki/Histidine"/>
    <hyperlink ref="D15" r:id="rId10" tooltip="Isoleucine" display="http://fr.wikipedia.org/wiki/Isoleucine"/>
    <hyperlink ref="D16" r:id="rId11" tooltip="Leucine" display="http://fr.wikipedia.org/wiki/Leucine"/>
    <hyperlink ref="D17" r:id="rId12" tooltip="Lysine" display="http://fr.wikipedia.org/wiki/Lysine"/>
    <hyperlink ref="D18" r:id="rId13" tooltip="Méthionine" display="http://fr.wikipedia.org/wiki/M%C3%A9thionine"/>
    <hyperlink ref="D19" r:id="rId14" tooltip="Phénylalanine" display="http://fr.wikipedia.org/wiki/Ph%C3%A9nylalanine"/>
    <hyperlink ref="D20" r:id="rId15" tooltip="Proline" display="http://fr.wikipedia.org/wiki/Proline"/>
    <hyperlink ref="D21" r:id="rId16" tooltip="Pyrrolysine" display="http://fr.wikipedia.org/wiki/Pyrrolysine"/>
    <hyperlink ref="D22" r:id="rId17" tooltip="Sélénocystéine" display="http://fr.wikipedia.org/wiki/S%C3%A9l%C3%A9nocyst%C3%A9ine"/>
    <hyperlink ref="D23" r:id="rId18" tooltip="Sérine" display="http://fr.wikipedia.org/wiki/S%C3%A9rine"/>
    <hyperlink ref="D24" r:id="rId19" tooltip="Thréonine" display="http://fr.wikipedia.org/wiki/Thr%C3%A9onine"/>
    <hyperlink ref="D25" r:id="rId20" tooltip="Tryptophane" display="http://fr.wikipedia.org/wiki/Tryptophane"/>
    <hyperlink ref="D26" r:id="rId21" tooltip="Tyrosine" display="http://fr.wikipedia.org/wiki/Tyrosine"/>
    <hyperlink ref="D27" r:id="rId22" tooltip="Valine" display="http://fr.wikipedia.org/wiki/Valine"/>
  </hyperlinks>
  <printOptions/>
  <pageMargins left="0.7" right="0.7" top="0.75" bottom="0.75" header="0.3" footer="0.3"/>
  <pageSetup orientation="portrait" paperSize="9" r:id="rId23"/>
</worksheet>
</file>

<file path=xl/worksheets/sheet5.xml><?xml version="1.0" encoding="utf-8"?>
<worksheet xmlns="http://schemas.openxmlformats.org/spreadsheetml/2006/main" xmlns:r="http://schemas.openxmlformats.org/officeDocument/2006/relationships">
  <dimension ref="B2:G280"/>
  <sheetViews>
    <sheetView zoomScalePageLayoutView="0" workbookViewId="0" topLeftCell="A247">
      <selection activeCell="B148" sqref="B148:C212"/>
    </sheetView>
  </sheetViews>
  <sheetFormatPr defaultColWidth="11.421875" defaultRowHeight="15"/>
  <sheetData>
    <row r="2" ht="15">
      <c r="B2" t="s">
        <v>143</v>
      </c>
    </row>
    <row r="4" ht="15">
      <c r="B4" t="s">
        <v>147</v>
      </c>
    </row>
    <row r="5" ht="15">
      <c r="B5" t="s">
        <v>148</v>
      </c>
    </row>
    <row r="6" ht="15">
      <c r="B6" t="s">
        <v>149</v>
      </c>
    </row>
    <row r="7" ht="15">
      <c r="B7" s="48" t="s">
        <v>150</v>
      </c>
    </row>
    <row r="8" ht="15">
      <c r="B8" s="48" t="s">
        <v>151</v>
      </c>
    </row>
    <row r="9" ht="15">
      <c r="B9" s="48" t="s">
        <v>152</v>
      </c>
    </row>
    <row r="10" ht="15">
      <c r="B10" s="48"/>
    </row>
    <row r="11" ht="15.75" thickBot="1"/>
    <row r="12" spans="2:7" ht="111.75" customHeight="1">
      <c r="B12" s="39" t="s">
        <v>135</v>
      </c>
      <c r="C12" s="40" t="s">
        <v>28</v>
      </c>
      <c r="D12" s="40" t="s">
        <v>136</v>
      </c>
      <c r="E12" s="40" t="s">
        <v>137</v>
      </c>
      <c r="F12" s="40" t="s">
        <v>138</v>
      </c>
      <c r="G12" s="41" t="s">
        <v>139</v>
      </c>
    </row>
    <row r="13" spans="2:7" ht="15">
      <c r="B13" s="42" t="s">
        <v>103</v>
      </c>
      <c r="C13" s="43" t="s">
        <v>51</v>
      </c>
      <c r="D13" s="43"/>
      <c r="E13" s="43" t="str">
        <f aca="true" t="shared" si="0" ref="E13:E44">VLOOKUP(LEFT($B13,1),TableBases,4,FALSE)&amp;VLOOKUP(MID($B13,2,1),TableBases,4,FALSE)&amp;VLOOKUP(MID($B13,3,1),TableBases,4,FALSE)</f>
        <v>000000</v>
      </c>
      <c r="F13" s="43" t="str">
        <f aca="true" t="shared" si="1" ref="F13:F44">VLOOKUP(LEFT($B13,1),TableBases,5,FALSE)&amp;VLOOKUP(MID($B13,2,1),TableBases,5,FALSE)&amp;VLOOKUP(MID($B13,3,1),TableBases,5,FALSE)</f>
        <v>000</v>
      </c>
      <c r="G13" s="44">
        <f>VALUE(MID($E13,6,1))*1+VALUE(MID($E13,5,1))*2+VALUE(MID($E13,4,1))*4+VALUE(MID($E13,3,1))*8+VALUE(MID($E13,2,1))*16+VALUE(MID($E13,1,1))*32</f>
        <v>0</v>
      </c>
    </row>
    <row r="14" spans="2:7" ht="15">
      <c r="B14" s="42" t="s">
        <v>104</v>
      </c>
      <c r="C14" s="43" t="s">
        <v>51</v>
      </c>
      <c r="D14" s="43"/>
      <c r="E14" s="43" t="str">
        <f t="shared" si="0"/>
        <v>000001</v>
      </c>
      <c r="F14" s="43" t="str">
        <f t="shared" si="1"/>
        <v>001</v>
      </c>
      <c r="G14" s="44">
        <f aca="true" t="shared" si="2" ref="G14:G76">VALUE(MID($E14,6,1))*1+VALUE(MID($E14,5,1))*2+VALUE(MID($E14,4,1))*4+VALUE(MID($E14,3,1))*8+VALUE(MID($E14,2,1))*16+VALUE(MID($E14,1,1))*32</f>
        <v>1</v>
      </c>
    </row>
    <row r="15" spans="2:7" ht="15">
      <c r="B15" s="42" t="s">
        <v>98</v>
      </c>
      <c r="C15" s="43" t="s">
        <v>45</v>
      </c>
      <c r="D15" s="43"/>
      <c r="E15" s="43" t="str">
        <f t="shared" si="0"/>
        <v>000010</v>
      </c>
      <c r="F15" s="43" t="str">
        <f t="shared" si="1"/>
        <v>002</v>
      </c>
      <c r="G15" s="44">
        <f t="shared" si="2"/>
        <v>2</v>
      </c>
    </row>
    <row r="16" spans="2:7" ht="15">
      <c r="B16" s="42" t="s">
        <v>99</v>
      </c>
      <c r="C16" s="43" t="s">
        <v>45</v>
      </c>
      <c r="D16" s="43"/>
      <c r="E16" s="43" t="str">
        <f t="shared" si="0"/>
        <v>000011</v>
      </c>
      <c r="F16" s="43" t="str">
        <f t="shared" si="1"/>
        <v>003</v>
      </c>
      <c r="G16" s="44">
        <f t="shared" si="2"/>
        <v>3</v>
      </c>
    </row>
    <row r="17" spans="2:7" ht="15">
      <c r="B17" s="42" t="s">
        <v>94</v>
      </c>
      <c r="C17" s="43" t="s">
        <v>45</v>
      </c>
      <c r="D17" s="43"/>
      <c r="E17" s="43" t="str">
        <f t="shared" si="0"/>
        <v>010000</v>
      </c>
      <c r="F17" s="43" t="str">
        <f t="shared" si="1"/>
        <v>100</v>
      </c>
      <c r="G17" s="44">
        <f t="shared" si="2"/>
        <v>16</v>
      </c>
    </row>
    <row r="18" spans="2:7" ht="15">
      <c r="B18" s="42" t="s">
        <v>95</v>
      </c>
      <c r="C18" s="43" t="s">
        <v>45</v>
      </c>
      <c r="D18" s="43"/>
      <c r="E18" s="43" t="str">
        <f t="shared" si="0"/>
        <v>010001</v>
      </c>
      <c r="F18" s="43" t="str">
        <f t="shared" si="1"/>
        <v>101</v>
      </c>
      <c r="G18" s="44">
        <f t="shared" si="2"/>
        <v>17</v>
      </c>
    </row>
    <row r="19" spans="2:7" ht="15">
      <c r="B19" s="42" t="s">
        <v>96</v>
      </c>
      <c r="C19" s="43" t="s">
        <v>45</v>
      </c>
      <c r="D19" s="43"/>
      <c r="E19" s="43" t="str">
        <f t="shared" si="0"/>
        <v>010010</v>
      </c>
      <c r="F19" s="43" t="str">
        <f t="shared" si="1"/>
        <v>102</v>
      </c>
      <c r="G19" s="44">
        <f t="shared" si="2"/>
        <v>18</v>
      </c>
    </row>
    <row r="20" spans="2:7" ht="15">
      <c r="B20" s="42" t="s">
        <v>97</v>
      </c>
      <c r="C20" s="43" t="s">
        <v>45</v>
      </c>
      <c r="D20" s="43"/>
      <c r="E20" s="43" t="str">
        <f t="shared" si="0"/>
        <v>010011</v>
      </c>
      <c r="F20" s="43" t="str">
        <f t="shared" si="1"/>
        <v>103</v>
      </c>
      <c r="G20" s="44">
        <f t="shared" si="2"/>
        <v>19</v>
      </c>
    </row>
    <row r="21" spans="2:7" ht="15">
      <c r="B21" s="42" t="s">
        <v>91</v>
      </c>
      <c r="C21" s="43" t="s">
        <v>43</v>
      </c>
      <c r="D21" s="43"/>
      <c r="E21" s="43" t="str">
        <f t="shared" si="0"/>
        <v>100000</v>
      </c>
      <c r="F21" s="43" t="str">
        <f t="shared" si="1"/>
        <v>200</v>
      </c>
      <c r="G21" s="44">
        <f t="shared" si="2"/>
        <v>32</v>
      </c>
    </row>
    <row r="22" spans="2:7" ht="15">
      <c r="B22" s="42" t="s">
        <v>92</v>
      </c>
      <c r="C22" s="43" t="s">
        <v>43</v>
      </c>
      <c r="D22" s="43"/>
      <c r="E22" s="43" t="str">
        <f t="shared" si="0"/>
        <v>100001</v>
      </c>
      <c r="F22" s="43" t="str">
        <f t="shared" si="1"/>
        <v>201</v>
      </c>
      <c r="G22" s="44">
        <f t="shared" si="2"/>
        <v>33</v>
      </c>
    </row>
    <row r="23" spans="2:7" ht="15">
      <c r="B23" s="42" t="s">
        <v>93</v>
      </c>
      <c r="C23" s="43" t="s">
        <v>43</v>
      </c>
      <c r="D23" s="43"/>
      <c r="E23" s="43" t="str">
        <f t="shared" si="0"/>
        <v>100010</v>
      </c>
      <c r="F23" s="43" t="str">
        <f t="shared" si="1"/>
        <v>202</v>
      </c>
      <c r="G23" s="44">
        <f t="shared" si="2"/>
        <v>34</v>
      </c>
    </row>
    <row r="24" spans="2:7" ht="15">
      <c r="B24" s="42" t="s">
        <v>102</v>
      </c>
      <c r="C24" s="43" t="s">
        <v>49</v>
      </c>
      <c r="D24" s="43" t="s">
        <v>140</v>
      </c>
      <c r="E24" s="43" t="str">
        <f t="shared" si="0"/>
        <v>100011</v>
      </c>
      <c r="F24" s="43" t="str">
        <f t="shared" si="1"/>
        <v>203</v>
      </c>
      <c r="G24" s="44">
        <f t="shared" si="2"/>
        <v>35</v>
      </c>
    </row>
    <row r="25" spans="2:7" ht="15">
      <c r="B25" s="42" t="s">
        <v>125</v>
      </c>
      <c r="C25" s="43" t="s">
        <v>60</v>
      </c>
      <c r="D25" s="43"/>
      <c r="E25" s="43" t="str">
        <f t="shared" si="0"/>
        <v>110000</v>
      </c>
      <c r="F25" s="43" t="str">
        <f t="shared" si="1"/>
        <v>300</v>
      </c>
      <c r="G25" s="44">
        <f t="shared" si="2"/>
        <v>48</v>
      </c>
    </row>
    <row r="26" spans="2:7" ht="15">
      <c r="B26" s="42" t="s">
        <v>126</v>
      </c>
      <c r="C26" s="43" t="s">
        <v>60</v>
      </c>
      <c r="D26" s="43"/>
      <c r="E26" s="43" t="str">
        <f t="shared" si="0"/>
        <v>110001</v>
      </c>
      <c r="F26" s="43" t="str">
        <f t="shared" si="1"/>
        <v>301</v>
      </c>
      <c r="G26" s="44">
        <f t="shared" si="2"/>
        <v>49</v>
      </c>
    </row>
    <row r="27" spans="2:7" ht="15">
      <c r="B27" s="42" t="s">
        <v>127</v>
      </c>
      <c r="C27" s="43" t="s">
        <v>60</v>
      </c>
      <c r="D27" s="43"/>
      <c r="E27" s="43" t="str">
        <f t="shared" si="0"/>
        <v>110010</v>
      </c>
      <c r="F27" s="43" t="str">
        <f t="shared" si="1"/>
        <v>302</v>
      </c>
      <c r="G27" s="44">
        <f t="shared" si="2"/>
        <v>50</v>
      </c>
    </row>
    <row r="28" spans="2:7" ht="15">
      <c r="B28" s="42" t="s">
        <v>128</v>
      </c>
      <c r="C28" s="43" t="s">
        <v>60</v>
      </c>
      <c r="D28" s="43"/>
      <c r="E28" s="43" t="str">
        <f t="shared" si="0"/>
        <v>110011</v>
      </c>
      <c r="F28" s="43" t="str">
        <f t="shared" si="1"/>
        <v>303</v>
      </c>
      <c r="G28" s="44">
        <f t="shared" si="2"/>
        <v>51</v>
      </c>
    </row>
    <row r="29" spans="2:7" ht="15">
      <c r="B29" s="42" t="s">
        <v>109</v>
      </c>
      <c r="C29" s="43" t="s">
        <v>54</v>
      </c>
      <c r="D29" s="43"/>
      <c r="E29" s="43" t="str">
        <f t="shared" si="0"/>
        <v>000100</v>
      </c>
      <c r="F29" s="43" t="str">
        <f t="shared" si="1"/>
        <v>010</v>
      </c>
      <c r="G29" s="44">
        <f t="shared" si="2"/>
        <v>4</v>
      </c>
    </row>
    <row r="30" spans="2:7" ht="15">
      <c r="B30" s="42" t="s">
        <v>110</v>
      </c>
      <c r="C30" s="43" t="s">
        <v>54</v>
      </c>
      <c r="D30" s="43"/>
      <c r="E30" s="43" t="str">
        <f t="shared" si="0"/>
        <v>000101</v>
      </c>
      <c r="F30" s="43" t="str">
        <f t="shared" si="1"/>
        <v>011</v>
      </c>
      <c r="G30" s="44">
        <f t="shared" si="2"/>
        <v>5</v>
      </c>
    </row>
    <row r="31" spans="2:7" ht="15">
      <c r="B31" s="42" t="s">
        <v>111</v>
      </c>
      <c r="C31" s="43" t="s">
        <v>54</v>
      </c>
      <c r="D31" s="43"/>
      <c r="E31" s="43" t="str">
        <f t="shared" si="0"/>
        <v>000110</v>
      </c>
      <c r="F31" s="43" t="str">
        <f t="shared" si="1"/>
        <v>012</v>
      </c>
      <c r="G31" s="44">
        <f t="shared" si="2"/>
        <v>6</v>
      </c>
    </row>
    <row r="32" spans="2:7" ht="15">
      <c r="B32" s="42" t="s">
        <v>112</v>
      </c>
      <c r="C32" s="43" t="s">
        <v>54</v>
      </c>
      <c r="D32" s="43"/>
      <c r="E32" s="43" t="str">
        <f t="shared" si="0"/>
        <v>000111</v>
      </c>
      <c r="F32" s="43" t="str">
        <f t="shared" si="1"/>
        <v>013</v>
      </c>
      <c r="G32" s="44">
        <f t="shared" si="2"/>
        <v>7</v>
      </c>
    </row>
    <row r="33" spans="2:7" ht="15">
      <c r="B33" s="42" t="s">
        <v>105</v>
      </c>
      <c r="C33" s="43" t="s">
        <v>52</v>
      </c>
      <c r="D33" s="43"/>
      <c r="E33" s="43" t="str">
        <f t="shared" si="0"/>
        <v>010100</v>
      </c>
      <c r="F33" s="43" t="str">
        <f t="shared" si="1"/>
        <v>110</v>
      </c>
      <c r="G33" s="44">
        <f t="shared" si="2"/>
        <v>20</v>
      </c>
    </row>
    <row r="34" spans="2:7" ht="15">
      <c r="B34" s="42" t="s">
        <v>106</v>
      </c>
      <c r="C34" s="43" t="s">
        <v>52</v>
      </c>
      <c r="D34" s="43"/>
      <c r="E34" s="43" t="str">
        <f t="shared" si="0"/>
        <v>010101</v>
      </c>
      <c r="F34" s="43" t="str">
        <f t="shared" si="1"/>
        <v>111</v>
      </c>
      <c r="G34" s="44">
        <f t="shared" si="2"/>
        <v>21</v>
      </c>
    </row>
    <row r="35" spans="2:7" ht="15">
      <c r="B35" s="42" t="s">
        <v>107</v>
      </c>
      <c r="C35" s="43" t="s">
        <v>52</v>
      </c>
      <c r="D35" s="43"/>
      <c r="E35" s="43" t="str">
        <f t="shared" si="0"/>
        <v>010110</v>
      </c>
      <c r="F35" s="43" t="str">
        <f t="shared" si="1"/>
        <v>112</v>
      </c>
      <c r="G35" s="44">
        <f t="shared" si="2"/>
        <v>22</v>
      </c>
    </row>
    <row r="36" spans="2:7" ht="15">
      <c r="B36" s="42" t="s">
        <v>108</v>
      </c>
      <c r="C36" s="43" t="s">
        <v>52</v>
      </c>
      <c r="D36" s="43"/>
      <c r="E36" s="43" t="str">
        <f t="shared" si="0"/>
        <v>010111</v>
      </c>
      <c r="F36" s="43" t="str">
        <f t="shared" si="1"/>
        <v>113</v>
      </c>
      <c r="G36" s="44">
        <f t="shared" si="2"/>
        <v>23</v>
      </c>
    </row>
    <row r="37" spans="2:7" ht="15">
      <c r="B37" s="42" t="s">
        <v>118</v>
      </c>
      <c r="C37" s="43" t="s">
        <v>141</v>
      </c>
      <c r="D37" s="43"/>
      <c r="E37" s="43" t="str">
        <f t="shared" si="0"/>
        <v>100100</v>
      </c>
      <c r="F37" s="43" t="str">
        <f t="shared" si="1"/>
        <v>210</v>
      </c>
      <c r="G37" s="44">
        <f t="shared" si="2"/>
        <v>36</v>
      </c>
    </row>
    <row r="38" spans="2:7" ht="15">
      <c r="B38" s="42" t="s">
        <v>119</v>
      </c>
      <c r="C38" s="43" t="s">
        <v>141</v>
      </c>
      <c r="D38" s="43"/>
      <c r="E38" s="43" t="str">
        <f t="shared" si="0"/>
        <v>100101</v>
      </c>
      <c r="F38" s="43" t="str">
        <f t="shared" si="1"/>
        <v>211</v>
      </c>
      <c r="G38" s="44">
        <f t="shared" si="2"/>
        <v>37</v>
      </c>
    </row>
    <row r="39" spans="2:7" ht="15">
      <c r="B39" s="42" t="s">
        <v>120</v>
      </c>
      <c r="C39" s="43" t="s">
        <v>141</v>
      </c>
      <c r="D39" s="43"/>
      <c r="E39" s="43" t="str">
        <f t="shared" si="0"/>
        <v>100110</v>
      </c>
      <c r="F39" s="43" t="str">
        <f t="shared" si="1"/>
        <v>212</v>
      </c>
      <c r="G39" s="44">
        <f t="shared" si="2"/>
        <v>38</v>
      </c>
    </row>
    <row r="40" spans="2:7" ht="15">
      <c r="B40" s="42" t="s">
        <v>121</v>
      </c>
      <c r="C40" s="43" t="s">
        <v>141</v>
      </c>
      <c r="D40" s="43"/>
      <c r="E40" s="43" t="str">
        <f t="shared" si="0"/>
        <v>100111</v>
      </c>
      <c r="F40" s="43" t="str">
        <f t="shared" si="1"/>
        <v>213</v>
      </c>
      <c r="G40" s="44">
        <f t="shared" si="2"/>
        <v>39</v>
      </c>
    </row>
    <row r="41" spans="2:7" ht="15">
      <c r="B41" s="42" t="s">
        <v>69</v>
      </c>
      <c r="C41" s="43" t="s">
        <v>29</v>
      </c>
      <c r="D41" s="43"/>
      <c r="E41" s="43" t="str">
        <f t="shared" si="0"/>
        <v>110100</v>
      </c>
      <c r="F41" s="43" t="str">
        <f t="shared" si="1"/>
        <v>310</v>
      </c>
      <c r="G41" s="44">
        <f t="shared" si="2"/>
        <v>52</v>
      </c>
    </row>
    <row r="42" spans="2:7" ht="15">
      <c r="B42" s="42" t="s">
        <v>70</v>
      </c>
      <c r="C42" s="43" t="s">
        <v>29</v>
      </c>
      <c r="D42" s="43"/>
      <c r="E42" s="43" t="str">
        <f t="shared" si="0"/>
        <v>110101</v>
      </c>
      <c r="F42" s="43" t="str">
        <f t="shared" si="1"/>
        <v>311</v>
      </c>
      <c r="G42" s="44">
        <f t="shared" si="2"/>
        <v>53</v>
      </c>
    </row>
    <row r="43" spans="2:7" ht="15">
      <c r="B43" s="42" t="s">
        <v>71</v>
      </c>
      <c r="C43" s="43" t="s">
        <v>29</v>
      </c>
      <c r="D43" s="43"/>
      <c r="E43" s="43" t="str">
        <f t="shared" si="0"/>
        <v>110110</v>
      </c>
      <c r="F43" s="43" t="str">
        <f t="shared" si="1"/>
        <v>312</v>
      </c>
      <c r="G43" s="44">
        <f t="shared" si="2"/>
        <v>54</v>
      </c>
    </row>
    <row r="44" spans="2:7" ht="15">
      <c r="B44" s="42" t="s">
        <v>72</v>
      </c>
      <c r="C44" s="43" t="s">
        <v>29</v>
      </c>
      <c r="D44" s="43"/>
      <c r="E44" s="43" t="str">
        <f t="shared" si="0"/>
        <v>110111</v>
      </c>
      <c r="F44" s="43" t="str">
        <f t="shared" si="1"/>
        <v>313</v>
      </c>
      <c r="G44" s="44">
        <f t="shared" si="2"/>
        <v>55</v>
      </c>
    </row>
    <row r="45" spans="2:7" ht="15">
      <c r="B45" s="42" t="s">
        <v>123</v>
      </c>
      <c r="C45" s="43" t="s">
        <v>58</v>
      </c>
      <c r="D45" s="43"/>
      <c r="E45" s="43" t="str">
        <f aca="true" t="shared" si="3" ref="E45:E76">VLOOKUP(LEFT($B45,1),TableBases,4,FALSE)&amp;VLOOKUP(MID($B45,2,1),TableBases,4,FALSE)&amp;VLOOKUP(MID($B45,3,1),TableBases,4,FALSE)</f>
        <v>001000</v>
      </c>
      <c r="F45" s="43" t="str">
        <f aca="true" t="shared" si="4" ref="F45:F76">VLOOKUP(LEFT($B45,1),TableBases,5,FALSE)&amp;VLOOKUP(MID($B45,2,1),TableBases,5,FALSE)&amp;VLOOKUP(MID($B45,3,1),TableBases,5,FALSE)</f>
        <v>020</v>
      </c>
      <c r="G45" s="44">
        <f t="shared" si="2"/>
        <v>8</v>
      </c>
    </row>
    <row r="46" spans="2:7" ht="15">
      <c r="B46" s="42" t="s">
        <v>124</v>
      </c>
      <c r="C46" s="43" t="s">
        <v>58</v>
      </c>
      <c r="D46" s="43"/>
      <c r="E46" s="43" t="str">
        <f t="shared" si="3"/>
        <v>001001</v>
      </c>
      <c r="F46" s="43" t="str">
        <f t="shared" si="4"/>
        <v>021</v>
      </c>
      <c r="G46" s="44">
        <f t="shared" si="2"/>
        <v>9</v>
      </c>
    </row>
    <row r="47" spans="2:7" ht="15">
      <c r="B47" s="42" t="s">
        <v>116</v>
      </c>
      <c r="C47" s="43" t="s">
        <v>253</v>
      </c>
      <c r="D47" s="43" t="s">
        <v>142</v>
      </c>
      <c r="E47" s="43" t="str">
        <f t="shared" si="3"/>
        <v>001010</v>
      </c>
      <c r="F47" s="43" t="str">
        <f t="shared" si="4"/>
        <v>022</v>
      </c>
      <c r="G47" s="44">
        <f t="shared" si="2"/>
        <v>10</v>
      </c>
    </row>
    <row r="48" spans="2:7" ht="15">
      <c r="B48" s="42" t="s">
        <v>117</v>
      </c>
      <c r="C48" s="43" t="s">
        <v>253</v>
      </c>
      <c r="D48" s="43" t="s">
        <v>142</v>
      </c>
      <c r="E48" s="43" t="str">
        <f t="shared" si="3"/>
        <v>001011</v>
      </c>
      <c r="F48" s="43" t="str">
        <f t="shared" si="4"/>
        <v>023</v>
      </c>
      <c r="G48" s="44">
        <f t="shared" si="2"/>
        <v>11</v>
      </c>
    </row>
    <row r="49" spans="2:7" ht="15">
      <c r="B49" s="42" t="s">
        <v>89</v>
      </c>
      <c r="C49" s="43" t="s">
        <v>42</v>
      </c>
      <c r="D49" s="43"/>
      <c r="E49" s="43" t="str">
        <f t="shared" si="3"/>
        <v>011000</v>
      </c>
      <c r="F49" s="43" t="str">
        <f t="shared" si="4"/>
        <v>120</v>
      </c>
      <c r="G49" s="44">
        <f t="shared" si="2"/>
        <v>24</v>
      </c>
    </row>
    <row r="50" spans="2:7" ht="15">
      <c r="B50" s="42" t="s">
        <v>90</v>
      </c>
      <c r="C50" s="43" t="s">
        <v>42</v>
      </c>
      <c r="D50" s="43"/>
      <c r="E50" s="43" t="str">
        <f t="shared" si="3"/>
        <v>011001</v>
      </c>
      <c r="F50" s="43" t="str">
        <f t="shared" si="4"/>
        <v>121</v>
      </c>
      <c r="G50" s="44">
        <f t="shared" si="2"/>
        <v>25</v>
      </c>
    </row>
    <row r="51" spans="2:7" ht="15">
      <c r="B51" s="42" t="s">
        <v>67</v>
      </c>
      <c r="C51" s="43" t="s">
        <v>37</v>
      </c>
      <c r="D51" s="43"/>
      <c r="E51" s="43" t="str">
        <f t="shared" si="3"/>
        <v>011010</v>
      </c>
      <c r="F51" s="43" t="str">
        <f t="shared" si="4"/>
        <v>122</v>
      </c>
      <c r="G51" s="44">
        <f t="shared" si="2"/>
        <v>26</v>
      </c>
    </row>
    <row r="52" spans="2:7" ht="15">
      <c r="B52" s="42" t="s">
        <v>68</v>
      </c>
      <c r="C52" s="43" t="s">
        <v>37</v>
      </c>
      <c r="D52" s="43"/>
      <c r="E52" s="43" t="str">
        <f t="shared" si="3"/>
        <v>011011</v>
      </c>
      <c r="F52" s="43" t="str">
        <f t="shared" si="4"/>
        <v>123</v>
      </c>
      <c r="G52" s="44">
        <f t="shared" si="2"/>
        <v>27</v>
      </c>
    </row>
    <row r="53" spans="2:7" ht="15">
      <c r="B53" s="42" t="s">
        <v>79</v>
      </c>
      <c r="C53" s="43" t="s">
        <v>33</v>
      </c>
      <c r="D53" s="43"/>
      <c r="E53" s="43" t="str">
        <f t="shared" si="3"/>
        <v>101000</v>
      </c>
      <c r="F53" s="43" t="str">
        <f t="shared" si="4"/>
        <v>220</v>
      </c>
      <c r="G53" s="44">
        <f t="shared" si="2"/>
        <v>40</v>
      </c>
    </row>
    <row r="54" spans="2:7" ht="15">
      <c r="B54" s="42" t="s">
        <v>80</v>
      </c>
      <c r="C54" s="43" t="s">
        <v>33</v>
      </c>
      <c r="D54" s="43"/>
      <c r="E54" s="43" t="str">
        <f t="shared" si="3"/>
        <v>101001</v>
      </c>
      <c r="F54" s="43" t="str">
        <f t="shared" si="4"/>
        <v>221</v>
      </c>
      <c r="G54" s="44">
        <f t="shared" si="2"/>
        <v>41</v>
      </c>
    </row>
    <row r="55" spans="2:7" ht="15">
      <c r="B55" s="42" t="s">
        <v>100</v>
      </c>
      <c r="C55" s="43" t="s">
        <v>47</v>
      </c>
      <c r="D55" s="43"/>
      <c r="E55" s="43" t="str">
        <f t="shared" si="3"/>
        <v>101010</v>
      </c>
      <c r="F55" s="43" t="str">
        <f t="shared" si="4"/>
        <v>222</v>
      </c>
      <c r="G55" s="44">
        <f t="shared" si="2"/>
        <v>42</v>
      </c>
    </row>
    <row r="56" spans="2:7" ht="15">
      <c r="B56" s="42" t="s">
        <v>101</v>
      </c>
      <c r="C56" s="43" t="s">
        <v>47</v>
      </c>
      <c r="D56" s="43"/>
      <c r="E56" s="43" t="str">
        <f t="shared" si="3"/>
        <v>101011</v>
      </c>
      <c r="F56" s="43" t="str">
        <f t="shared" si="4"/>
        <v>223</v>
      </c>
      <c r="G56" s="44">
        <f t="shared" si="2"/>
        <v>43</v>
      </c>
    </row>
    <row r="57" spans="2:7" ht="15">
      <c r="B57" s="42" t="s">
        <v>65</v>
      </c>
      <c r="C57" s="43" t="s">
        <v>35</v>
      </c>
      <c r="D57" s="43"/>
      <c r="E57" s="43" t="str">
        <f t="shared" si="3"/>
        <v>111000</v>
      </c>
      <c r="F57" s="43" t="str">
        <f t="shared" si="4"/>
        <v>320</v>
      </c>
      <c r="G57" s="44">
        <f t="shared" si="2"/>
        <v>56</v>
      </c>
    </row>
    <row r="58" spans="2:7" ht="15">
      <c r="B58" s="42" t="s">
        <v>66</v>
      </c>
      <c r="C58" s="43" t="s">
        <v>35</v>
      </c>
      <c r="D58" s="43"/>
      <c r="E58" s="43" t="str">
        <f t="shared" si="3"/>
        <v>111001</v>
      </c>
      <c r="F58" s="43" t="str">
        <f t="shared" si="4"/>
        <v>321</v>
      </c>
      <c r="G58" s="44">
        <f t="shared" si="2"/>
        <v>57</v>
      </c>
    </row>
    <row r="59" spans="2:7" ht="15">
      <c r="B59" s="42" t="s">
        <v>83</v>
      </c>
      <c r="C59" s="43" t="s">
        <v>38</v>
      </c>
      <c r="D59" s="43"/>
      <c r="E59" s="43" t="str">
        <f t="shared" si="3"/>
        <v>111010</v>
      </c>
      <c r="F59" s="43" t="str">
        <f t="shared" si="4"/>
        <v>322</v>
      </c>
      <c r="G59" s="44">
        <f t="shared" si="2"/>
        <v>58</v>
      </c>
    </row>
    <row r="60" spans="2:7" ht="15">
      <c r="B60" s="42" t="s">
        <v>84</v>
      </c>
      <c r="C60" s="43" t="s">
        <v>38</v>
      </c>
      <c r="D60" s="43"/>
      <c r="E60" s="43" t="str">
        <f t="shared" si="3"/>
        <v>111011</v>
      </c>
      <c r="F60" s="43" t="str">
        <f t="shared" si="4"/>
        <v>323</v>
      </c>
      <c r="G60" s="44">
        <f t="shared" si="2"/>
        <v>59</v>
      </c>
    </row>
    <row r="61" spans="2:7" ht="15">
      <c r="B61" s="42" t="s">
        <v>81</v>
      </c>
      <c r="C61" s="43" t="s">
        <v>36</v>
      </c>
      <c r="D61" s="43"/>
      <c r="E61" s="43" t="str">
        <f t="shared" si="3"/>
        <v>001100</v>
      </c>
      <c r="F61" s="43" t="str">
        <f t="shared" si="4"/>
        <v>030</v>
      </c>
      <c r="G61" s="44">
        <f t="shared" si="2"/>
        <v>12</v>
      </c>
    </row>
    <row r="62" spans="2:7" ht="15">
      <c r="B62" s="42" t="s">
        <v>82</v>
      </c>
      <c r="C62" s="43" t="s">
        <v>36</v>
      </c>
      <c r="D62" s="43"/>
      <c r="E62" s="43" t="str">
        <f t="shared" si="3"/>
        <v>001101</v>
      </c>
      <c r="F62" s="43" t="str">
        <f t="shared" si="4"/>
        <v>031</v>
      </c>
      <c r="G62" s="44">
        <f t="shared" si="2"/>
        <v>13</v>
      </c>
    </row>
    <row r="63" spans="2:7" ht="15">
      <c r="B63" s="42" t="s">
        <v>115</v>
      </c>
      <c r="C63" s="43" t="s">
        <v>255</v>
      </c>
      <c r="D63" s="43" t="s">
        <v>142</v>
      </c>
      <c r="E63" s="43" t="str">
        <f t="shared" si="3"/>
        <v>001110</v>
      </c>
      <c r="F63" s="43" t="str">
        <f t="shared" si="4"/>
        <v>032</v>
      </c>
      <c r="G63" s="44">
        <f t="shared" si="2"/>
        <v>14</v>
      </c>
    </row>
    <row r="64" spans="2:7" ht="15">
      <c r="B64" s="42" t="s">
        <v>122</v>
      </c>
      <c r="C64" s="43" t="s">
        <v>56</v>
      </c>
      <c r="D64" s="43"/>
      <c r="E64" s="43" t="str">
        <f t="shared" si="3"/>
        <v>001111</v>
      </c>
      <c r="F64" s="43" t="str">
        <f t="shared" si="4"/>
        <v>033</v>
      </c>
      <c r="G64" s="44">
        <f t="shared" si="2"/>
        <v>15</v>
      </c>
    </row>
    <row r="65" spans="2:7" ht="15">
      <c r="B65" s="42" t="s">
        <v>73</v>
      </c>
      <c r="C65" s="43" t="s">
        <v>31</v>
      </c>
      <c r="D65" s="43"/>
      <c r="E65" s="43" t="str">
        <f t="shared" si="3"/>
        <v>011100</v>
      </c>
      <c r="F65" s="43" t="str">
        <f t="shared" si="4"/>
        <v>130</v>
      </c>
      <c r="G65" s="44">
        <f t="shared" si="2"/>
        <v>28</v>
      </c>
    </row>
    <row r="66" spans="2:7" ht="15">
      <c r="B66" s="42" t="s">
        <v>74</v>
      </c>
      <c r="C66" s="43" t="s">
        <v>31</v>
      </c>
      <c r="D66" s="43"/>
      <c r="E66" s="43" t="str">
        <f t="shared" si="3"/>
        <v>011101</v>
      </c>
      <c r="F66" s="43" t="str">
        <f t="shared" si="4"/>
        <v>131</v>
      </c>
      <c r="G66" s="44">
        <f t="shared" si="2"/>
        <v>29</v>
      </c>
    </row>
    <row r="67" spans="2:7" ht="15">
      <c r="B67" s="42" t="s">
        <v>75</v>
      </c>
      <c r="C67" s="43" t="s">
        <v>31</v>
      </c>
      <c r="D67" s="43"/>
      <c r="E67" s="43" t="str">
        <f t="shared" si="3"/>
        <v>011110</v>
      </c>
      <c r="F67" s="43" t="str">
        <f t="shared" si="4"/>
        <v>132</v>
      </c>
      <c r="G67" s="44">
        <f t="shared" si="2"/>
        <v>30</v>
      </c>
    </row>
    <row r="68" spans="2:7" ht="15">
      <c r="B68" s="42" t="s">
        <v>76</v>
      </c>
      <c r="C68" s="43" t="s">
        <v>31</v>
      </c>
      <c r="D68" s="43"/>
      <c r="E68" s="43" t="str">
        <f t="shared" si="3"/>
        <v>011111</v>
      </c>
      <c r="F68" s="43" t="str">
        <f t="shared" si="4"/>
        <v>133</v>
      </c>
      <c r="G68" s="44">
        <f t="shared" si="2"/>
        <v>31</v>
      </c>
    </row>
    <row r="69" spans="2:7" ht="15">
      <c r="B69" s="42" t="s">
        <v>113</v>
      </c>
      <c r="C69" s="43" t="s">
        <v>54</v>
      </c>
      <c r="D69" s="43"/>
      <c r="E69" s="43" t="str">
        <f t="shared" si="3"/>
        <v>101100</v>
      </c>
      <c r="F69" s="43" t="str">
        <f t="shared" si="4"/>
        <v>230</v>
      </c>
      <c r="G69" s="44">
        <f t="shared" si="2"/>
        <v>44</v>
      </c>
    </row>
    <row r="70" spans="2:7" ht="15">
      <c r="B70" s="42" t="s">
        <v>114</v>
      </c>
      <c r="C70" s="43" t="s">
        <v>54</v>
      </c>
      <c r="D70" s="43"/>
      <c r="E70" s="43" t="str">
        <f t="shared" si="3"/>
        <v>101101</v>
      </c>
      <c r="F70" s="43" t="str">
        <f t="shared" si="4"/>
        <v>231</v>
      </c>
      <c r="G70" s="44">
        <f t="shared" si="2"/>
        <v>45</v>
      </c>
    </row>
    <row r="71" spans="2:7" ht="15">
      <c r="B71" s="42" t="s">
        <v>77</v>
      </c>
      <c r="C71" s="43" t="s">
        <v>31</v>
      </c>
      <c r="D71" s="43"/>
      <c r="E71" s="43" t="str">
        <f t="shared" si="3"/>
        <v>101110</v>
      </c>
      <c r="F71" s="43" t="str">
        <f t="shared" si="4"/>
        <v>232</v>
      </c>
      <c r="G71" s="44">
        <f t="shared" si="2"/>
        <v>46</v>
      </c>
    </row>
    <row r="72" spans="2:7" ht="15">
      <c r="B72" s="42" t="s">
        <v>78</v>
      </c>
      <c r="C72" s="43" t="s">
        <v>31</v>
      </c>
      <c r="D72" s="43"/>
      <c r="E72" s="43" t="str">
        <f t="shared" si="3"/>
        <v>101111</v>
      </c>
      <c r="F72" s="43" t="str">
        <f t="shared" si="4"/>
        <v>233</v>
      </c>
      <c r="G72" s="44">
        <f t="shared" si="2"/>
        <v>47</v>
      </c>
    </row>
    <row r="73" spans="2:7" ht="15">
      <c r="B73" s="42" t="s">
        <v>85</v>
      </c>
      <c r="C73" s="43" t="s">
        <v>40</v>
      </c>
      <c r="D73" s="43"/>
      <c r="E73" s="43" t="str">
        <f t="shared" si="3"/>
        <v>111100</v>
      </c>
      <c r="F73" s="43" t="str">
        <f t="shared" si="4"/>
        <v>330</v>
      </c>
      <c r="G73" s="44">
        <f t="shared" si="2"/>
        <v>60</v>
      </c>
    </row>
    <row r="74" spans="2:7" ht="15">
      <c r="B74" s="42" t="s">
        <v>86</v>
      </c>
      <c r="C74" s="43" t="s">
        <v>40</v>
      </c>
      <c r="D74" s="43"/>
      <c r="E74" s="43" t="str">
        <f t="shared" si="3"/>
        <v>111101</v>
      </c>
      <c r="F74" s="43" t="str">
        <f t="shared" si="4"/>
        <v>331</v>
      </c>
      <c r="G74" s="44">
        <f t="shared" si="2"/>
        <v>61</v>
      </c>
    </row>
    <row r="75" spans="2:7" ht="15">
      <c r="B75" s="42" t="s">
        <v>87</v>
      </c>
      <c r="C75" s="43" t="s">
        <v>40</v>
      </c>
      <c r="D75" s="43"/>
      <c r="E75" s="43" t="str">
        <f t="shared" si="3"/>
        <v>111110</v>
      </c>
      <c r="F75" s="43" t="str">
        <f t="shared" si="4"/>
        <v>332</v>
      </c>
      <c r="G75" s="44">
        <f t="shared" si="2"/>
        <v>62</v>
      </c>
    </row>
    <row r="76" spans="2:7" ht="15.75" thickBot="1">
      <c r="B76" s="45" t="s">
        <v>88</v>
      </c>
      <c r="C76" s="46" t="s">
        <v>40</v>
      </c>
      <c r="D76" s="46"/>
      <c r="E76" s="46" t="str">
        <f t="shared" si="3"/>
        <v>111111</v>
      </c>
      <c r="F76" s="46" t="str">
        <f t="shared" si="4"/>
        <v>333</v>
      </c>
      <c r="G76" s="47">
        <f t="shared" si="2"/>
        <v>63</v>
      </c>
    </row>
    <row r="78" ht="15">
      <c r="B78" s="62" t="s">
        <v>318</v>
      </c>
    </row>
    <row r="79" ht="15.75" thickBot="1"/>
    <row r="80" spans="2:7" ht="91.5">
      <c r="B80" s="39" t="s">
        <v>135</v>
      </c>
      <c r="C80" s="40" t="s">
        <v>28</v>
      </c>
      <c r="D80" s="40" t="s">
        <v>136</v>
      </c>
      <c r="E80" s="40" t="s">
        <v>137</v>
      </c>
      <c r="F80" s="40" t="s">
        <v>138</v>
      </c>
      <c r="G80" s="41" t="s">
        <v>139</v>
      </c>
    </row>
    <row r="81" spans="2:7" ht="15">
      <c r="B81" s="42" t="s">
        <v>103</v>
      </c>
      <c r="C81" s="43" t="s">
        <v>51</v>
      </c>
      <c r="D81" s="43"/>
      <c r="E81" s="43" t="str">
        <f aca="true" t="shared" si="5" ref="E81:E112">VLOOKUP(LEFT($B81,1),TableBases,4,FALSE)&amp;VLOOKUP(MID($B81,2,1),TableBases,4,FALSE)&amp;VLOOKUP(MID($B81,3,1),TableBases,4,FALSE)</f>
        <v>000000</v>
      </c>
      <c r="F81" s="43" t="str">
        <f aca="true" t="shared" si="6" ref="F81:F112">VLOOKUP(LEFT($B81,1),TableBases,5,FALSE)&amp;VLOOKUP(MID($B81,2,1),TableBases,5,FALSE)&amp;VLOOKUP(MID($B81,3,1),TableBases,5,FALSE)</f>
        <v>000</v>
      </c>
      <c r="G81" s="44">
        <f aca="true" t="shared" si="7" ref="G81:G112">VALUE(MID($E81,6,1))*1+VALUE(MID($E81,5,1))*2+VALUE(MID($E81,4,1))*4+VALUE(MID($E81,3,1))*8+VALUE(MID($E81,2,1))*16+VALUE(MID($E81,1,1))*32</f>
        <v>0</v>
      </c>
    </row>
    <row r="82" spans="2:7" ht="15">
      <c r="B82" s="42" t="s">
        <v>104</v>
      </c>
      <c r="C82" s="43" t="s">
        <v>51</v>
      </c>
      <c r="D82" s="43"/>
      <c r="E82" s="43" t="str">
        <f t="shared" si="5"/>
        <v>000001</v>
      </c>
      <c r="F82" s="43" t="str">
        <f t="shared" si="6"/>
        <v>001</v>
      </c>
      <c r="G82" s="44">
        <f t="shared" si="7"/>
        <v>1</v>
      </c>
    </row>
    <row r="83" spans="2:7" ht="15">
      <c r="B83" s="42" t="s">
        <v>98</v>
      </c>
      <c r="C83" s="43" t="s">
        <v>45</v>
      </c>
      <c r="D83" s="43"/>
      <c r="E83" s="43" t="str">
        <f t="shared" si="5"/>
        <v>000010</v>
      </c>
      <c r="F83" s="43" t="str">
        <f t="shared" si="6"/>
        <v>002</v>
      </c>
      <c r="G83" s="44">
        <f t="shared" si="7"/>
        <v>2</v>
      </c>
    </row>
    <row r="84" spans="2:7" ht="15">
      <c r="B84" s="42" t="s">
        <v>99</v>
      </c>
      <c r="C84" s="43" t="s">
        <v>45</v>
      </c>
      <c r="D84" s="43"/>
      <c r="E84" s="43" t="str">
        <f t="shared" si="5"/>
        <v>000011</v>
      </c>
      <c r="F84" s="43" t="str">
        <f t="shared" si="6"/>
        <v>003</v>
      </c>
      <c r="G84" s="44">
        <f t="shared" si="7"/>
        <v>3</v>
      </c>
    </row>
    <row r="85" spans="2:7" ht="15">
      <c r="B85" s="42" t="s">
        <v>109</v>
      </c>
      <c r="C85" s="43" t="s">
        <v>54</v>
      </c>
      <c r="D85" s="43"/>
      <c r="E85" s="43" t="str">
        <f t="shared" si="5"/>
        <v>000100</v>
      </c>
      <c r="F85" s="43" t="str">
        <f t="shared" si="6"/>
        <v>010</v>
      </c>
      <c r="G85" s="44">
        <f t="shared" si="7"/>
        <v>4</v>
      </c>
    </row>
    <row r="86" spans="2:7" ht="15">
      <c r="B86" s="42" t="s">
        <v>110</v>
      </c>
      <c r="C86" s="43" t="s">
        <v>54</v>
      </c>
      <c r="D86" s="43"/>
      <c r="E86" s="43" t="str">
        <f t="shared" si="5"/>
        <v>000101</v>
      </c>
      <c r="F86" s="43" t="str">
        <f t="shared" si="6"/>
        <v>011</v>
      </c>
      <c r="G86" s="44">
        <f t="shared" si="7"/>
        <v>5</v>
      </c>
    </row>
    <row r="87" spans="2:7" ht="15">
      <c r="B87" s="42" t="s">
        <v>111</v>
      </c>
      <c r="C87" s="43" t="s">
        <v>54</v>
      </c>
      <c r="D87" s="43"/>
      <c r="E87" s="43" t="str">
        <f t="shared" si="5"/>
        <v>000110</v>
      </c>
      <c r="F87" s="43" t="str">
        <f t="shared" si="6"/>
        <v>012</v>
      </c>
      <c r="G87" s="44">
        <f t="shared" si="7"/>
        <v>6</v>
      </c>
    </row>
    <row r="88" spans="2:7" ht="15">
      <c r="B88" s="42" t="s">
        <v>112</v>
      </c>
      <c r="C88" s="43" t="s">
        <v>54</v>
      </c>
      <c r="D88" s="43"/>
      <c r="E88" s="43" t="str">
        <f t="shared" si="5"/>
        <v>000111</v>
      </c>
      <c r="F88" s="43" t="str">
        <f t="shared" si="6"/>
        <v>013</v>
      </c>
      <c r="G88" s="44">
        <f t="shared" si="7"/>
        <v>7</v>
      </c>
    </row>
    <row r="89" spans="2:7" ht="15">
      <c r="B89" s="42" t="s">
        <v>123</v>
      </c>
      <c r="C89" s="43" t="s">
        <v>58</v>
      </c>
      <c r="D89" s="43"/>
      <c r="E89" s="43" t="str">
        <f t="shared" si="5"/>
        <v>001000</v>
      </c>
      <c r="F89" s="43" t="str">
        <f t="shared" si="6"/>
        <v>020</v>
      </c>
      <c r="G89" s="44">
        <f t="shared" si="7"/>
        <v>8</v>
      </c>
    </row>
    <row r="90" spans="2:7" ht="15">
      <c r="B90" s="42" t="s">
        <v>124</v>
      </c>
      <c r="C90" s="43" t="s">
        <v>58</v>
      </c>
      <c r="D90" s="43"/>
      <c r="E90" s="43" t="str">
        <f t="shared" si="5"/>
        <v>001001</v>
      </c>
      <c r="F90" s="43" t="str">
        <f t="shared" si="6"/>
        <v>021</v>
      </c>
      <c r="G90" s="44">
        <f t="shared" si="7"/>
        <v>9</v>
      </c>
    </row>
    <row r="91" spans="2:7" ht="15">
      <c r="B91" s="42" t="s">
        <v>116</v>
      </c>
      <c r="C91" s="43" t="s">
        <v>253</v>
      </c>
      <c r="D91" s="43" t="s">
        <v>142</v>
      </c>
      <c r="E91" s="43" t="str">
        <f t="shared" si="5"/>
        <v>001010</v>
      </c>
      <c r="F91" s="43" t="str">
        <f t="shared" si="6"/>
        <v>022</v>
      </c>
      <c r="G91" s="44">
        <f t="shared" si="7"/>
        <v>10</v>
      </c>
    </row>
    <row r="92" spans="2:7" ht="15">
      <c r="B92" s="42" t="s">
        <v>117</v>
      </c>
      <c r="C92" s="43" t="s">
        <v>253</v>
      </c>
      <c r="D92" s="43" t="s">
        <v>142</v>
      </c>
      <c r="E92" s="43" t="str">
        <f t="shared" si="5"/>
        <v>001011</v>
      </c>
      <c r="F92" s="43" t="str">
        <f t="shared" si="6"/>
        <v>023</v>
      </c>
      <c r="G92" s="44">
        <f t="shared" si="7"/>
        <v>11</v>
      </c>
    </row>
    <row r="93" spans="2:7" ht="15">
      <c r="B93" s="42" t="s">
        <v>81</v>
      </c>
      <c r="C93" s="43" t="s">
        <v>36</v>
      </c>
      <c r="D93" s="43"/>
      <c r="E93" s="43" t="str">
        <f t="shared" si="5"/>
        <v>001100</v>
      </c>
      <c r="F93" s="43" t="str">
        <f t="shared" si="6"/>
        <v>030</v>
      </c>
      <c r="G93" s="44">
        <f t="shared" si="7"/>
        <v>12</v>
      </c>
    </row>
    <row r="94" spans="2:7" ht="15">
      <c r="B94" s="42" t="s">
        <v>82</v>
      </c>
      <c r="C94" s="43" t="s">
        <v>36</v>
      </c>
      <c r="D94" s="43"/>
      <c r="E94" s="43" t="str">
        <f t="shared" si="5"/>
        <v>001101</v>
      </c>
      <c r="F94" s="43" t="str">
        <f t="shared" si="6"/>
        <v>031</v>
      </c>
      <c r="G94" s="44">
        <f t="shared" si="7"/>
        <v>13</v>
      </c>
    </row>
    <row r="95" spans="2:7" ht="15">
      <c r="B95" s="42" t="s">
        <v>115</v>
      </c>
      <c r="C95" s="43" t="s">
        <v>255</v>
      </c>
      <c r="D95" s="43" t="s">
        <v>142</v>
      </c>
      <c r="E95" s="43" t="str">
        <f t="shared" si="5"/>
        <v>001110</v>
      </c>
      <c r="F95" s="43" t="str">
        <f t="shared" si="6"/>
        <v>032</v>
      </c>
      <c r="G95" s="44">
        <f t="shared" si="7"/>
        <v>14</v>
      </c>
    </row>
    <row r="96" spans="2:7" ht="15">
      <c r="B96" s="42" t="s">
        <v>122</v>
      </c>
      <c r="C96" s="43" t="s">
        <v>56</v>
      </c>
      <c r="D96" s="43"/>
      <c r="E96" s="43" t="str">
        <f t="shared" si="5"/>
        <v>001111</v>
      </c>
      <c r="F96" s="43" t="str">
        <f t="shared" si="6"/>
        <v>033</v>
      </c>
      <c r="G96" s="44">
        <f t="shared" si="7"/>
        <v>15</v>
      </c>
    </row>
    <row r="97" spans="2:7" ht="15">
      <c r="B97" s="42" t="s">
        <v>94</v>
      </c>
      <c r="C97" s="43" t="s">
        <v>45</v>
      </c>
      <c r="D97" s="43"/>
      <c r="E97" s="43" t="str">
        <f t="shared" si="5"/>
        <v>010000</v>
      </c>
      <c r="F97" s="43" t="str">
        <f t="shared" si="6"/>
        <v>100</v>
      </c>
      <c r="G97" s="44">
        <f t="shared" si="7"/>
        <v>16</v>
      </c>
    </row>
    <row r="98" spans="2:7" ht="15">
      <c r="B98" s="42" t="s">
        <v>95</v>
      </c>
      <c r="C98" s="43" t="s">
        <v>45</v>
      </c>
      <c r="D98" s="43"/>
      <c r="E98" s="43" t="str">
        <f t="shared" si="5"/>
        <v>010001</v>
      </c>
      <c r="F98" s="43" t="str">
        <f t="shared" si="6"/>
        <v>101</v>
      </c>
      <c r="G98" s="44">
        <f t="shared" si="7"/>
        <v>17</v>
      </c>
    </row>
    <row r="99" spans="2:7" ht="15">
      <c r="B99" s="42" t="s">
        <v>96</v>
      </c>
      <c r="C99" s="43" t="s">
        <v>45</v>
      </c>
      <c r="D99" s="43"/>
      <c r="E99" s="43" t="str">
        <f t="shared" si="5"/>
        <v>010010</v>
      </c>
      <c r="F99" s="43" t="str">
        <f t="shared" si="6"/>
        <v>102</v>
      </c>
      <c r="G99" s="44">
        <f t="shared" si="7"/>
        <v>18</v>
      </c>
    </row>
    <row r="100" spans="2:7" ht="15">
      <c r="B100" s="42" t="s">
        <v>97</v>
      </c>
      <c r="C100" s="43" t="s">
        <v>45</v>
      </c>
      <c r="D100" s="43"/>
      <c r="E100" s="43" t="str">
        <f t="shared" si="5"/>
        <v>010011</v>
      </c>
      <c r="F100" s="43" t="str">
        <f t="shared" si="6"/>
        <v>103</v>
      </c>
      <c r="G100" s="44">
        <f t="shared" si="7"/>
        <v>19</v>
      </c>
    </row>
    <row r="101" spans="2:7" ht="15">
      <c r="B101" s="42" t="s">
        <v>105</v>
      </c>
      <c r="C101" s="43" t="s">
        <v>52</v>
      </c>
      <c r="D101" s="43"/>
      <c r="E101" s="43" t="str">
        <f t="shared" si="5"/>
        <v>010100</v>
      </c>
      <c r="F101" s="43" t="str">
        <f t="shared" si="6"/>
        <v>110</v>
      </c>
      <c r="G101" s="44">
        <f t="shared" si="7"/>
        <v>20</v>
      </c>
    </row>
    <row r="102" spans="2:7" ht="15">
      <c r="B102" s="42" t="s">
        <v>106</v>
      </c>
      <c r="C102" s="43" t="s">
        <v>52</v>
      </c>
      <c r="D102" s="43"/>
      <c r="E102" s="43" t="str">
        <f t="shared" si="5"/>
        <v>010101</v>
      </c>
      <c r="F102" s="43" t="str">
        <f t="shared" si="6"/>
        <v>111</v>
      </c>
      <c r="G102" s="44">
        <f t="shared" si="7"/>
        <v>21</v>
      </c>
    </row>
    <row r="103" spans="2:7" ht="15">
      <c r="B103" s="42" t="s">
        <v>107</v>
      </c>
      <c r="C103" s="43" t="s">
        <v>52</v>
      </c>
      <c r="D103" s="43"/>
      <c r="E103" s="43" t="str">
        <f t="shared" si="5"/>
        <v>010110</v>
      </c>
      <c r="F103" s="43" t="str">
        <f t="shared" si="6"/>
        <v>112</v>
      </c>
      <c r="G103" s="44">
        <f t="shared" si="7"/>
        <v>22</v>
      </c>
    </row>
    <row r="104" spans="2:7" ht="15">
      <c r="B104" s="42" t="s">
        <v>108</v>
      </c>
      <c r="C104" s="43" t="s">
        <v>52</v>
      </c>
      <c r="D104" s="43"/>
      <c r="E104" s="43" t="str">
        <f t="shared" si="5"/>
        <v>010111</v>
      </c>
      <c r="F104" s="43" t="str">
        <f t="shared" si="6"/>
        <v>113</v>
      </c>
      <c r="G104" s="44">
        <f t="shared" si="7"/>
        <v>23</v>
      </c>
    </row>
    <row r="105" spans="2:7" ht="15">
      <c r="B105" s="42" t="s">
        <v>89</v>
      </c>
      <c r="C105" s="43" t="s">
        <v>42</v>
      </c>
      <c r="D105" s="43"/>
      <c r="E105" s="43" t="str">
        <f t="shared" si="5"/>
        <v>011000</v>
      </c>
      <c r="F105" s="43" t="str">
        <f t="shared" si="6"/>
        <v>120</v>
      </c>
      <c r="G105" s="44">
        <f t="shared" si="7"/>
        <v>24</v>
      </c>
    </row>
    <row r="106" spans="2:7" ht="15">
      <c r="B106" s="42" t="s">
        <v>90</v>
      </c>
      <c r="C106" s="43" t="s">
        <v>42</v>
      </c>
      <c r="D106" s="43"/>
      <c r="E106" s="43" t="str">
        <f t="shared" si="5"/>
        <v>011001</v>
      </c>
      <c r="F106" s="43" t="str">
        <f t="shared" si="6"/>
        <v>121</v>
      </c>
      <c r="G106" s="44">
        <f t="shared" si="7"/>
        <v>25</v>
      </c>
    </row>
    <row r="107" spans="2:7" ht="15">
      <c r="B107" s="42" t="s">
        <v>67</v>
      </c>
      <c r="C107" s="43" t="s">
        <v>37</v>
      </c>
      <c r="D107" s="43"/>
      <c r="E107" s="43" t="str">
        <f t="shared" si="5"/>
        <v>011010</v>
      </c>
      <c r="F107" s="43" t="str">
        <f t="shared" si="6"/>
        <v>122</v>
      </c>
      <c r="G107" s="44">
        <f t="shared" si="7"/>
        <v>26</v>
      </c>
    </row>
    <row r="108" spans="2:7" ht="15">
      <c r="B108" s="42" t="s">
        <v>68</v>
      </c>
      <c r="C108" s="43" t="s">
        <v>37</v>
      </c>
      <c r="D108" s="43"/>
      <c r="E108" s="43" t="str">
        <f t="shared" si="5"/>
        <v>011011</v>
      </c>
      <c r="F108" s="43" t="str">
        <f t="shared" si="6"/>
        <v>123</v>
      </c>
      <c r="G108" s="44">
        <f t="shared" si="7"/>
        <v>27</v>
      </c>
    </row>
    <row r="109" spans="2:7" ht="15">
      <c r="B109" s="42" t="s">
        <v>73</v>
      </c>
      <c r="C109" s="43" t="s">
        <v>31</v>
      </c>
      <c r="D109" s="43"/>
      <c r="E109" s="43" t="str">
        <f t="shared" si="5"/>
        <v>011100</v>
      </c>
      <c r="F109" s="43" t="str">
        <f t="shared" si="6"/>
        <v>130</v>
      </c>
      <c r="G109" s="44">
        <f t="shared" si="7"/>
        <v>28</v>
      </c>
    </row>
    <row r="110" spans="2:7" ht="15">
      <c r="B110" s="42" t="s">
        <v>74</v>
      </c>
      <c r="C110" s="43" t="s">
        <v>31</v>
      </c>
      <c r="D110" s="43"/>
      <c r="E110" s="43" t="str">
        <f t="shared" si="5"/>
        <v>011101</v>
      </c>
      <c r="F110" s="43" t="str">
        <f t="shared" si="6"/>
        <v>131</v>
      </c>
      <c r="G110" s="44">
        <f t="shared" si="7"/>
        <v>29</v>
      </c>
    </row>
    <row r="111" spans="2:7" ht="15">
      <c r="B111" s="42" t="s">
        <v>75</v>
      </c>
      <c r="C111" s="43" t="s">
        <v>31</v>
      </c>
      <c r="D111" s="43"/>
      <c r="E111" s="43" t="str">
        <f t="shared" si="5"/>
        <v>011110</v>
      </c>
      <c r="F111" s="43" t="str">
        <f t="shared" si="6"/>
        <v>132</v>
      </c>
      <c r="G111" s="44">
        <f t="shared" si="7"/>
        <v>30</v>
      </c>
    </row>
    <row r="112" spans="2:7" ht="15">
      <c r="B112" s="42" t="s">
        <v>76</v>
      </c>
      <c r="C112" s="43" t="s">
        <v>31</v>
      </c>
      <c r="D112" s="43"/>
      <c r="E112" s="43" t="str">
        <f t="shared" si="5"/>
        <v>011111</v>
      </c>
      <c r="F112" s="43" t="str">
        <f t="shared" si="6"/>
        <v>133</v>
      </c>
      <c r="G112" s="44">
        <f t="shared" si="7"/>
        <v>31</v>
      </c>
    </row>
    <row r="113" spans="2:7" ht="15">
      <c r="B113" s="42" t="s">
        <v>91</v>
      </c>
      <c r="C113" s="43" t="s">
        <v>43</v>
      </c>
      <c r="D113" s="43"/>
      <c r="E113" s="43" t="str">
        <f aca="true" t="shared" si="8" ref="E113:E144">VLOOKUP(LEFT($B113,1),TableBases,4,FALSE)&amp;VLOOKUP(MID($B113,2,1),TableBases,4,FALSE)&amp;VLOOKUP(MID($B113,3,1),TableBases,4,FALSE)</f>
        <v>100000</v>
      </c>
      <c r="F113" s="43" t="str">
        <f aca="true" t="shared" si="9" ref="F113:F144">VLOOKUP(LEFT($B113,1),TableBases,5,FALSE)&amp;VLOOKUP(MID($B113,2,1),TableBases,5,FALSE)&amp;VLOOKUP(MID($B113,3,1),TableBases,5,FALSE)</f>
        <v>200</v>
      </c>
      <c r="G113" s="44">
        <f aca="true" t="shared" si="10" ref="G113:G144">VALUE(MID($E113,6,1))*1+VALUE(MID($E113,5,1))*2+VALUE(MID($E113,4,1))*4+VALUE(MID($E113,3,1))*8+VALUE(MID($E113,2,1))*16+VALUE(MID($E113,1,1))*32</f>
        <v>32</v>
      </c>
    </row>
    <row r="114" spans="2:7" ht="15">
      <c r="B114" s="42" t="s">
        <v>92</v>
      </c>
      <c r="C114" s="43" t="s">
        <v>43</v>
      </c>
      <c r="D114" s="43"/>
      <c r="E114" s="43" t="str">
        <f t="shared" si="8"/>
        <v>100001</v>
      </c>
      <c r="F114" s="43" t="str">
        <f t="shared" si="9"/>
        <v>201</v>
      </c>
      <c r="G114" s="44">
        <f t="shared" si="10"/>
        <v>33</v>
      </c>
    </row>
    <row r="115" spans="2:7" ht="15">
      <c r="B115" s="42" t="s">
        <v>93</v>
      </c>
      <c r="C115" s="43" t="s">
        <v>43</v>
      </c>
      <c r="D115" s="43"/>
      <c r="E115" s="43" t="str">
        <f t="shared" si="8"/>
        <v>100010</v>
      </c>
      <c r="F115" s="43" t="str">
        <f t="shared" si="9"/>
        <v>202</v>
      </c>
      <c r="G115" s="44">
        <f t="shared" si="10"/>
        <v>34</v>
      </c>
    </row>
    <row r="116" spans="2:7" ht="15">
      <c r="B116" s="42" t="s">
        <v>102</v>
      </c>
      <c r="C116" s="43" t="s">
        <v>49</v>
      </c>
      <c r="D116" s="43" t="s">
        <v>140</v>
      </c>
      <c r="E116" s="43" t="str">
        <f t="shared" si="8"/>
        <v>100011</v>
      </c>
      <c r="F116" s="43" t="str">
        <f t="shared" si="9"/>
        <v>203</v>
      </c>
      <c r="G116" s="44">
        <f t="shared" si="10"/>
        <v>35</v>
      </c>
    </row>
    <row r="117" spans="2:7" ht="15">
      <c r="B117" s="42" t="s">
        <v>118</v>
      </c>
      <c r="C117" s="43" t="s">
        <v>141</v>
      </c>
      <c r="D117" s="43"/>
      <c r="E117" s="43" t="str">
        <f t="shared" si="8"/>
        <v>100100</v>
      </c>
      <c r="F117" s="43" t="str">
        <f t="shared" si="9"/>
        <v>210</v>
      </c>
      <c r="G117" s="44">
        <f t="shared" si="10"/>
        <v>36</v>
      </c>
    </row>
    <row r="118" spans="2:7" ht="15">
      <c r="B118" s="42" t="s">
        <v>119</v>
      </c>
      <c r="C118" s="43" t="s">
        <v>141</v>
      </c>
      <c r="D118" s="43"/>
      <c r="E118" s="43" t="str">
        <f t="shared" si="8"/>
        <v>100101</v>
      </c>
      <c r="F118" s="43" t="str">
        <f t="shared" si="9"/>
        <v>211</v>
      </c>
      <c r="G118" s="44">
        <f t="shared" si="10"/>
        <v>37</v>
      </c>
    </row>
    <row r="119" spans="2:7" ht="15">
      <c r="B119" s="42" t="s">
        <v>120</v>
      </c>
      <c r="C119" s="43" t="s">
        <v>141</v>
      </c>
      <c r="D119" s="43"/>
      <c r="E119" s="43" t="str">
        <f t="shared" si="8"/>
        <v>100110</v>
      </c>
      <c r="F119" s="43" t="str">
        <f t="shared" si="9"/>
        <v>212</v>
      </c>
      <c r="G119" s="44">
        <f t="shared" si="10"/>
        <v>38</v>
      </c>
    </row>
    <row r="120" spans="2:7" ht="15">
      <c r="B120" s="42" t="s">
        <v>121</v>
      </c>
      <c r="C120" s="43" t="s">
        <v>141</v>
      </c>
      <c r="D120" s="43"/>
      <c r="E120" s="43" t="str">
        <f t="shared" si="8"/>
        <v>100111</v>
      </c>
      <c r="F120" s="43" t="str">
        <f t="shared" si="9"/>
        <v>213</v>
      </c>
      <c r="G120" s="44">
        <f t="shared" si="10"/>
        <v>39</v>
      </c>
    </row>
    <row r="121" spans="2:7" ht="15">
      <c r="B121" s="42" t="s">
        <v>79</v>
      </c>
      <c r="C121" s="43" t="s">
        <v>33</v>
      </c>
      <c r="D121" s="43"/>
      <c r="E121" s="43" t="str">
        <f t="shared" si="8"/>
        <v>101000</v>
      </c>
      <c r="F121" s="43" t="str">
        <f t="shared" si="9"/>
        <v>220</v>
      </c>
      <c r="G121" s="44">
        <f t="shared" si="10"/>
        <v>40</v>
      </c>
    </row>
    <row r="122" spans="2:7" ht="15">
      <c r="B122" s="42" t="s">
        <v>80</v>
      </c>
      <c r="C122" s="43" t="s">
        <v>33</v>
      </c>
      <c r="D122" s="43"/>
      <c r="E122" s="43" t="str">
        <f t="shared" si="8"/>
        <v>101001</v>
      </c>
      <c r="F122" s="43" t="str">
        <f t="shared" si="9"/>
        <v>221</v>
      </c>
      <c r="G122" s="44">
        <f t="shared" si="10"/>
        <v>41</v>
      </c>
    </row>
    <row r="123" spans="2:7" ht="15">
      <c r="B123" s="42" t="s">
        <v>100</v>
      </c>
      <c r="C123" s="43" t="s">
        <v>47</v>
      </c>
      <c r="D123" s="43"/>
      <c r="E123" s="43" t="str">
        <f t="shared" si="8"/>
        <v>101010</v>
      </c>
      <c r="F123" s="43" t="str">
        <f t="shared" si="9"/>
        <v>222</v>
      </c>
      <c r="G123" s="44">
        <f t="shared" si="10"/>
        <v>42</v>
      </c>
    </row>
    <row r="124" spans="2:7" ht="15">
      <c r="B124" s="42" t="s">
        <v>101</v>
      </c>
      <c r="C124" s="43" t="s">
        <v>47</v>
      </c>
      <c r="D124" s="43"/>
      <c r="E124" s="43" t="str">
        <f t="shared" si="8"/>
        <v>101011</v>
      </c>
      <c r="F124" s="43" t="str">
        <f t="shared" si="9"/>
        <v>223</v>
      </c>
      <c r="G124" s="44">
        <f t="shared" si="10"/>
        <v>43</v>
      </c>
    </row>
    <row r="125" spans="2:7" ht="15">
      <c r="B125" s="42" t="s">
        <v>113</v>
      </c>
      <c r="C125" s="43" t="s">
        <v>54</v>
      </c>
      <c r="D125" s="43"/>
      <c r="E125" s="43" t="str">
        <f t="shared" si="8"/>
        <v>101100</v>
      </c>
      <c r="F125" s="43" t="str">
        <f t="shared" si="9"/>
        <v>230</v>
      </c>
      <c r="G125" s="44">
        <f t="shared" si="10"/>
        <v>44</v>
      </c>
    </row>
    <row r="126" spans="2:7" ht="15">
      <c r="B126" s="42" t="s">
        <v>114</v>
      </c>
      <c r="C126" s="43" t="s">
        <v>54</v>
      </c>
      <c r="D126" s="43"/>
      <c r="E126" s="43" t="str">
        <f t="shared" si="8"/>
        <v>101101</v>
      </c>
      <c r="F126" s="43" t="str">
        <f t="shared" si="9"/>
        <v>231</v>
      </c>
      <c r="G126" s="44">
        <f t="shared" si="10"/>
        <v>45</v>
      </c>
    </row>
    <row r="127" spans="2:7" ht="15">
      <c r="B127" s="42" t="s">
        <v>77</v>
      </c>
      <c r="C127" s="43" t="s">
        <v>31</v>
      </c>
      <c r="D127" s="43"/>
      <c r="E127" s="43" t="str">
        <f t="shared" si="8"/>
        <v>101110</v>
      </c>
      <c r="F127" s="43" t="str">
        <f t="shared" si="9"/>
        <v>232</v>
      </c>
      <c r="G127" s="44">
        <f t="shared" si="10"/>
        <v>46</v>
      </c>
    </row>
    <row r="128" spans="2:7" ht="15">
      <c r="B128" s="42" t="s">
        <v>78</v>
      </c>
      <c r="C128" s="43" t="s">
        <v>31</v>
      </c>
      <c r="D128" s="43"/>
      <c r="E128" s="43" t="str">
        <f t="shared" si="8"/>
        <v>101111</v>
      </c>
      <c r="F128" s="43" t="str">
        <f t="shared" si="9"/>
        <v>233</v>
      </c>
      <c r="G128" s="44">
        <f t="shared" si="10"/>
        <v>47</v>
      </c>
    </row>
    <row r="129" spans="2:7" ht="15">
      <c r="B129" s="42" t="s">
        <v>125</v>
      </c>
      <c r="C129" s="43" t="s">
        <v>60</v>
      </c>
      <c r="D129" s="43"/>
      <c r="E129" s="43" t="str">
        <f t="shared" si="8"/>
        <v>110000</v>
      </c>
      <c r="F129" s="43" t="str">
        <f t="shared" si="9"/>
        <v>300</v>
      </c>
      <c r="G129" s="44">
        <f t="shared" si="10"/>
        <v>48</v>
      </c>
    </row>
    <row r="130" spans="2:7" ht="15">
      <c r="B130" s="42" t="s">
        <v>126</v>
      </c>
      <c r="C130" s="43" t="s">
        <v>60</v>
      </c>
      <c r="D130" s="43"/>
      <c r="E130" s="43" t="str">
        <f t="shared" si="8"/>
        <v>110001</v>
      </c>
      <c r="F130" s="43" t="str">
        <f t="shared" si="9"/>
        <v>301</v>
      </c>
      <c r="G130" s="44">
        <f t="shared" si="10"/>
        <v>49</v>
      </c>
    </row>
    <row r="131" spans="2:7" ht="15">
      <c r="B131" s="42" t="s">
        <v>127</v>
      </c>
      <c r="C131" s="43" t="s">
        <v>60</v>
      </c>
      <c r="D131" s="43"/>
      <c r="E131" s="43" t="str">
        <f t="shared" si="8"/>
        <v>110010</v>
      </c>
      <c r="F131" s="43" t="str">
        <f t="shared" si="9"/>
        <v>302</v>
      </c>
      <c r="G131" s="44">
        <f t="shared" si="10"/>
        <v>50</v>
      </c>
    </row>
    <row r="132" spans="2:7" ht="15">
      <c r="B132" s="42" t="s">
        <v>128</v>
      </c>
      <c r="C132" s="43" t="s">
        <v>60</v>
      </c>
      <c r="D132" s="43"/>
      <c r="E132" s="43" t="str">
        <f t="shared" si="8"/>
        <v>110011</v>
      </c>
      <c r="F132" s="43" t="str">
        <f t="shared" si="9"/>
        <v>303</v>
      </c>
      <c r="G132" s="44">
        <f t="shared" si="10"/>
        <v>51</v>
      </c>
    </row>
    <row r="133" spans="2:7" ht="15">
      <c r="B133" s="42" t="s">
        <v>69</v>
      </c>
      <c r="C133" s="43" t="s">
        <v>29</v>
      </c>
      <c r="D133" s="43"/>
      <c r="E133" s="43" t="str">
        <f t="shared" si="8"/>
        <v>110100</v>
      </c>
      <c r="F133" s="43" t="str">
        <f t="shared" si="9"/>
        <v>310</v>
      </c>
      <c r="G133" s="44">
        <f t="shared" si="10"/>
        <v>52</v>
      </c>
    </row>
    <row r="134" spans="2:7" ht="15">
      <c r="B134" s="42" t="s">
        <v>70</v>
      </c>
      <c r="C134" s="43" t="s">
        <v>29</v>
      </c>
      <c r="D134" s="43"/>
      <c r="E134" s="43" t="str">
        <f t="shared" si="8"/>
        <v>110101</v>
      </c>
      <c r="F134" s="43" t="str">
        <f t="shared" si="9"/>
        <v>311</v>
      </c>
      <c r="G134" s="44">
        <f t="shared" si="10"/>
        <v>53</v>
      </c>
    </row>
    <row r="135" spans="2:7" ht="15">
      <c r="B135" s="42" t="s">
        <v>71</v>
      </c>
      <c r="C135" s="43" t="s">
        <v>29</v>
      </c>
      <c r="D135" s="43"/>
      <c r="E135" s="43" t="str">
        <f t="shared" si="8"/>
        <v>110110</v>
      </c>
      <c r="F135" s="43" t="str">
        <f t="shared" si="9"/>
        <v>312</v>
      </c>
      <c r="G135" s="44">
        <f t="shared" si="10"/>
        <v>54</v>
      </c>
    </row>
    <row r="136" spans="2:7" ht="15">
      <c r="B136" s="42" t="s">
        <v>72</v>
      </c>
      <c r="C136" s="43" t="s">
        <v>29</v>
      </c>
      <c r="D136" s="43"/>
      <c r="E136" s="43" t="str">
        <f t="shared" si="8"/>
        <v>110111</v>
      </c>
      <c r="F136" s="43" t="str">
        <f t="shared" si="9"/>
        <v>313</v>
      </c>
      <c r="G136" s="44">
        <f t="shared" si="10"/>
        <v>55</v>
      </c>
    </row>
    <row r="137" spans="2:7" ht="15">
      <c r="B137" s="42" t="s">
        <v>65</v>
      </c>
      <c r="C137" s="43" t="s">
        <v>35</v>
      </c>
      <c r="D137" s="43"/>
      <c r="E137" s="43" t="str">
        <f t="shared" si="8"/>
        <v>111000</v>
      </c>
      <c r="F137" s="43" t="str">
        <f t="shared" si="9"/>
        <v>320</v>
      </c>
      <c r="G137" s="44">
        <f t="shared" si="10"/>
        <v>56</v>
      </c>
    </row>
    <row r="138" spans="2:7" ht="15">
      <c r="B138" s="42" t="s">
        <v>66</v>
      </c>
      <c r="C138" s="43" t="s">
        <v>35</v>
      </c>
      <c r="D138" s="43"/>
      <c r="E138" s="43" t="str">
        <f t="shared" si="8"/>
        <v>111001</v>
      </c>
      <c r="F138" s="43" t="str">
        <f t="shared" si="9"/>
        <v>321</v>
      </c>
      <c r="G138" s="44">
        <f t="shared" si="10"/>
        <v>57</v>
      </c>
    </row>
    <row r="139" spans="2:7" ht="15">
      <c r="B139" s="42" t="s">
        <v>83</v>
      </c>
      <c r="C139" s="43" t="s">
        <v>38</v>
      </c>
      <c r="D139" s="43"/>
      <c r="E139" s="43" t="str">
        <f t="shared" si="8"/>
        <v>111010</v>
      </c>
      <c r="F139" s="43" t="str">
        <f t="shared" si="9"/>
        <v>322</v>
      </c>
      <c r="G139" s="44">
        <f t="shared" si="10"/>
        <v>58</v>
      </c>
    </row>
    <row r="140" spans="2:7" ht="15">
      <c r="B140" s="42" t="s">
        <v>84</v>
      </c>
      <c r="C140" s="43" t="s">
        <v>38</v>
      </c>
      <c r="D140" s="43"/>
      <c r="E140" s="43" t="str">
        <f t="shared" si="8"/>
        <v>111011</v>
      </c>
      <c r="F140" s="43" t="str">
        <f t="shared" si="9"/>
        <v>323</v>
      </c>
      <c r="G140" s="44">
        <f t="shared" si="10"/>
        <v>59</v>
      </c>
    </row>
    <row r="141" spans="2:7" ht="15">
      <c r="B141" s="42" t="s">
        <v>85</v>
      </c>
      <c r="C141" s="43" t="s">
        <v>40</v>
      </c>
      <c r="D141" s="43"/>
      <c r="E141" s="43" t="str">
        <f t="shared" si="8"/>
        <v>111100</v>
      </c>
      <c r="F141" s="43" t="str">
        <f t="shared" si="9"/>
        <v>330</v>
      </c>
      <c r="G141" s="44">
        <f t="shared" si="10"/>
        <v>60</v>
      </c>
    </row>
    <row r="142" spans="2:7" ht="15">
      <c r="B142" s="42" t="s">
        <v>86</v>
      </c>
      <c r="C142" s="43" t="s">
        <v>40</v>
      </c>
      <c r="D142" s="43"/>
      <c r="E142" s="43" t="str">
        <f t="shared" si="8"/>
        <v>111101</v>
      </c>
      <c r="F142" s="43" t="str">
        <f t="shared" si="9"/>
        <v>331</v>
      </c>
      <c r="G142" s="44">
        <f t="shared" si="10"/>
        <v>61</v>
      </c>
    </row>
    <row r="143" spans="2:7" ht="15">
      <c r="B143" s="42" t="s">
        <v>87</v>
      </c>
      <c r="C143" s="43" t="s">
        <v>40</v>
      </c>
      <c r="D143" s="43"/>
      <c r="E143" s="43" t="str">
        <f t="shared" si="8"/>
        <v>111110</v>
      </c>
      <c r="F143" s="43" t="str">
        <f t="shared" si="9"/>
        <v>332</v>
      </c>
      <c r="G143" s="44">
        <f t="shared" si="10"/>
        <v>62</v>
      </c>
    </row>
    <row r="144" spans="2:7" ht="15.75" thickBot="1">
      <c r="B144" s="45" t="s">
        <v>88</v>
      </c>
      <c r="C144" s="46" t="s">
        <v>40</v>
      </c>
      <c r="D144" s="46"/>
      <c r="E144" s="46" t="str">
        <f t="shared" si="8"/>
        <v>111111</v>
      </c>
      <c r="F144" s="46" t="str">
        <f t="shared" si="9"/>
        <v>333</v>
      </c>
      <c r="G144" s="47">
        <f t="shared" si="10"/>
        <v>63</v>
      </c>
    </row>
    <row r="146" ht="15">
      <c r="B146" s="62" t="s">
        <v>319</v>
      </c>
    </row>
    <row r="147" ht="15.75" thickBot="1"/>
    <row r="148" spans="2:7" ht="91.5">
      <c r="B148" s="39" t="s">
        <v>135</v>
      </c>
      <c r="C148" s="40" t="s">
        <v>28</v>
      </c>
      <c r="D148" s="40" t="s">
        <v>136</v>
      </c>
      <c r="E148" s="40" t="s">
        <v>137</v>
      </c>
      <c r="F148" s="40" t="s">
        <v>138</v>
      </c>
      <c r="G148" s="41" t="s">
        <v>139</v>
      </c>
    </row>
    <row r="149" spans="2:7" ht="15">
      <c r="B149" s="42" t="s">
        <v>69</v>
      </c>
      <c r="C149" s="73" t="s">
        <v>29</v>
      </c>
      <c r="D149" s="43"/>
      <c r="E149" s="43" t="str">
        <f aca="true" t="shared" si="11" ref="E149:E180">VLOOKUP(LEFT($B149,1),TableBases,4,FALSE)&amp;VLOOKUP(MID($B149,2,1),TableBases,4,FALSE)&amp;VLOOKUP(MID($B149,3,1),TableBases,4,FALSE)</f>
        <v>110100</v>
      </c>
      <c r="F149" s="43" t="str">
        <f aca="true" t="shared" si="12" ref="F149:F180">VLOOKUP(LEFT($B149,1),TableBases,5,FALSE)&amp;VLOOKUP(MID($B149,2,1),TableBases,5,FALSE)&amp;VLOOKUP(MID($B149,3,1),TableBases,5,FALSE)</f>
        <v>310</v>
      </c>
      <c r="G149" s="44">
        <f aca="true" t="shared" si="13" ref="G149:G180">VALUE(MID($E149,6,1))*1+VALUE(MID($E149,5,1))*2+VALUE(MID($E149,4,1))*4+VALUE(MID($E149,3,1))*8+VALUE(MID($E149,2,1))*16+VALUE(MID($E149,1,1))*32</f>
        <v>52</v>
      </c>
    </row>
    <row r="150" spans="2:7" ht="15">
      <c r="B150" s="42" t="s">
        <v>70</v>
      </c>
      <c r="C150" s="73" t="s">
        <v>29</v>
      </c>
      <c r="D150" s="43"/>
      <c r="E150" s="43" t="str">
        <f t="shared" si="11"/>
        <v>110101</v>
      </c>
      <c r="F150" s="43" t="str">
        <f t="shared" si="12"/>
        <v>311</v>
      </c>
      <c r="G150" s="44">
        <f t="shared" si="13"/>
        <v>53</v>
      </c>
    </row>
    <row r="151" spans="2:7" ht="15">
      <c r="B151" s="42" t="s">
        <v>71</v>
      </c>
      <c r="C151" s="73" t="s">
        <v>29</v>
      </c>
      <c r="D151" s="43"/>
      <c r="E151" s="43" t="str">
        <f t="shared" si="11"/>
        <v>110110</v>
      </c>
      <c r="F151" s="43" t="str">
        <f t="shared" si="12"/>
        <v>312</v>
      </c>
      <c r="G151" s="44">
        <f t="shared" si="13"/>
        <v>54</v>
      </c>
    </row>
    <row r="152" spans="2:7" ht="15">
      <c r="B152" s="42" t="s">
        <v>72</v>
      </c>
      <c r="C152" s="73" t="s">
        <v>29</v>
      </c>
      <c r="D152" s="43"/>
      <c r="E152" s="43" t="str">
        <f t="shared" si="11"/>
        <v>110111</v>
      </c>
      <c r="F152" s="43" t="str">
        <f t="shared" si="12"/>
        <v>313</v>
      </c>
      <c r="G152" s="44">
        <f t="shared" si="13"/>
        <v>55</v>
      </c>
    </row>
    <row r="153" spans="2:7" ht="15">
      <c r="B153" s="42" t="s">
        <v>73</v>
      </c>
      <c r="C153" s="72" t="s">
        <v>31</v>
      </c>
      <c r="D153" s="43"/>
      <c r="E153" s="43" t="str">
        <f t="shared" si="11"/>
        <v>011100</v>
      </c>
      <c r="F153" s="43" t="str">
        <f t="shared" si="12"/>
        <v>130</v>
      </c>
      <c r="G153" s="44">
        <f t="shared" si="13"/>
        <v>28</v>
      </c>
    </row>
    <row r="154" spans="2:7" ht="15">
      <c r="B154" s="42" t="s">
        <v>74</v>
      </c>
      <c r="C154" s="72" t="s">
        <v>31</v>
      </c>
      <c r="D154" s="43"/>
      <c r="E154" s="43" t="str">
        <f t="shared" si="11"/>
        <v>011101</v>
      </c>
      <c r="F154" s="43" t="str">
        <f t="shared" si="12"/>
        <v>131</v>
      </c>
      <c r="G154" s="44">
        <f t="shared" si="13"/>
        <v>29</v>
      </c>
    </row>
    <row r="155" spans="2:7" ht="15">
      <c r="B155" s="42" t="s">
        <v>75</v>
      </c>
      <c r="C155" s="72" t="s">
        <v>31</v>
      </c>
      <c r="D155" s="43"/>
      <c r="E155" s="43" t="str">
        <f t="shared" si="11"/>
        <v>011110</v>
      </c>
      <c r="F155" s="43" t="str">
        <f t="shared" si="12"/>
        <v>132</v>
      </c>
      <c r="G155" s="44">
        <f t="shared" si="13"/>
        <v>30</v>
      </c>
    </row>
    <row r="156" spans="2:7" ht="15">
      <c r="B156" s="42" t="s">
        <v>76</v>
      </c>
      <c r="C156" s="72" t="s">
        <v>31</v>
      </c>
      <c r="D156" s="43"/>
      <c r="E156" s="43" t="str">
        <f t="shared" si="11"/>
        <v>011111</v>
      </c>
      <c r="F156" s="43" t="str">
        <f t="shared" si="12"/>
        <v>133</v>
      </c>
      <c r="G156" s="44">
        <f t="shared" si="13"/>
        <v>31</v>
      </c>
    </row>
    <row r="157" spans="2:7" ht="15">
      <c r="B157" s="42" t="s">
        <v>77</v>
      </c>
      <c r="C157" s="72" t="s">
        <v>31</v>
      </c>
      <c r="D157" s="43"/>
      <c r="E157" s="43" t="str">
        <f t="shared" si="11"/>
        <v>101110</v>
      </c>
      <c r="F157" s="43" t="str">
        <f t="shared" si="12"/>
        <v>232</v>
      </c>
      <c r="G157" s="44">
        <f t="shared" si="13"/>
        <v>46</v>
      </c>
    </row>
    <row r="158" spans="2:7" ht="15">
      <c r="B158" s="42" t="s">
        <v>78</v>
      </c>
      <c r="C158" s="72" t="s">
        <v>31</v>
      </c>
      <c r="D158" s="43"/>
      <c r="E158" s="43" t="str">
        <f t="shared" si="11"/>
        <v>101111</v>
      </c>
      <c r="F158" s="43" t="str">
        <f t="shared" si="12"/>
        <v>233</v>
      </c>
      <c r="G158" s="44">
        <f t="shared" si="13"/>
        <v>47</v>
      </c>
    </row>
    <row r="159" spans="2:7" ht="15">
      <c r="B159" s="42" t="s">
        <v>79</v>
      </c>
      <c r="C159" s="64" t="s">
        <v>33</v>
      </c>
      <c r="D159" s="43"/>
      <c r="E159" s="43" t="str">
        <f t="shared" si="11"/>
        <v>101000</v>
      </c>
      <c r="F159" s="43" t="str">
        <f t="shared" si="12"/>
        <v>220</v>
      </c>
      <c r="G159" s="44">
        <f t="shared" si="13"/>
        <v>40</v>
      </c>
    </row>
    <row r="160" spans="2:7" ht="15">
      <c r="B160" s="42" t="s">
        <v>80</v>
      </c>
      <c r="C160" s="64" t="s">
        <v>33</v>
      </c>
      <c r="D160" s="43"/>
      <c r="E160" s="43" t="str">
        <f t="shared" si="11"/>
        <v>101001</v>
      </c>
      <c r="F160" s="43" t="str">
        <f t="shared" si="12"/>
        <v>221</v>
      </c>
      <c r="G160" s="44">
        <f t="shared" si="13"/>
        <v>41</v>
      </c>
    </row>
    <row r="161" spans="2:7" ht="15">
      <c r="B161" s="42" t="s">
        <v>65</v>
      </c>
      <c r="C161" s="63" t="s">
        <v>35</v>
      </c>
      <c r="D161" s="43"/>
      <c r="E161" s="43" t="str">
        <f t="shared" si="11"/>
        <v>111000</v>
      </c>
      <c r="F161" s="43" t="str">
        <f t="shared" si="12"/>
        <v>320</v>
      </c>
      <c r="G161" s="44">
        <f t="shared" si="13"/>
        <v>56</v>
      </c>
    </row>
    <row r="162" spans="2:7" ht="15">
      <c r="B162" s="42" t="s">
        <v>66</v>
      </c>
      <c r="C162" s="63" t="s">
        <v>35</v>
      </c>
      <c r="D162" s="43"/>
      <c r="E162" s="43" t="str">
        <f t="shared" si="11"/>
        <v>111001</v>
      </c>
      <c r="F162" s="43" t="str">
        <f t="shared" si="12"/>
        <v>321</v>
      </c>
      <c r="G162" s="44">
        <f t="shared" si="13"/>
        <v>57</v>
      </c>
    </row>
    <row r="163" spans="2:7" ht="15">
      <c r="B163" s="42" t="s">
        <v>81</v>
      </c>
      <c r="C163" s="64" t="s">
        <v>36</v>
      </c>
      <c r="D163" s="43"/>
      <c r="E163" s="43" t="str">
        <f t="shared" si="11"/>
        <v>001100</v>
      </c>
      <c r="F163" s="43" t="str">
        <f t="shared" si="12"/>
        <v>030</v>
      </c>
      <c r="G163" s="44">
        <f t="shared" si="13"/>
        <v>12</v>
      </c>
    </row>
    <row r="164" spans="2:7" ht="15">
      <c r="B164" s="42" t="s">
        <v>82</v>
      </c>
      <c r="C164" s="64" t="s">
        <v>36</v>
      </c>
      <c r="D164" s="43"/>
      <c r="E164" s="43" t="str">
        <f t="shared" si="11"/>
        <v>001101</v>
      </c>
      <c r="F164" s="43" t="str">
        <f t="shared" si="12"/>
        <v>031</v>
      </c>
      <c r="G164" s="44">
        <f t="shared" si="13"/>
        <v>13</v>
      </c>
    </row>
    <row r="165" spans="2:7" ht="15">
      <c r="B165" s="42" t="s">
        <v>67</v>
      </c>
      <c r="C165" s="65" t="s">
        <v>37</v>
      </c>
      <c r="D165" s="43"/>
      <c r="E165" s="43" t="str">
        <f t="shared" si="11"/>
        <v>011010</v>
      </c>
      <c r="F165" s="43" t="str">
        <f t="shared" si="12"/>
        <v>122</v>
      </c>
      <c r="G165" s="44">
        <f t="shared" si="13"/>
        <v>26</v>
      </c>
    </row>
    <row r="166" spans="2:7" ht="15">
      <c r="B166" s="42" t="s">
        <v>68</v>
      </c>
      <c r="C166" s="65" t="s">
        <v>37</v>
      </c>
      <c r="D166" s="43"/>
      <c r="E166" s="43" t="str">
        <f t="shared" si="11"/>
        <v>011011</v>
      </c>
      <c r="F166" s="43" t="str">
        <f t="shared" si="12"/>
        <v>123</v>
      </c>
      <c r="G166" s="44">
        <f t="shared" si="13"/>
        <v>27</v>
      </c>
    </row>
    <row r="167" spans="2:7" ht="15">
      <c r="B167" s="42" t="s">
        <v>83</v>
      </c>
      <c r="C167" s="63" t="s">
        <v>38</v>
      </c>
      <c r="D167" s="43"/>
      <c r="E167" s="43" t="str">
        <f t="shared" si="11"/>
        <v>111010</v>
      </c>
      <c r="F167" s="43" t="str">
        <f t="shared" si="12"/>
        <v>322</v>
      </c>
      <c r="G167" s="44">
        <f t="shared" si="13"/>
        <v>58</v>
      </c>
    </row>
    <row r="168" spans="2:7" ht="15">
      <c r="B168" s="42" t="s">
        <v>84</v>
      </c>
      <c r="C168" s="63" t="s">
        <v>38</v>
      </c>
      <c r="D168" s="43"/>
      <c r="E168" s="43" t="str">
        <f t="shared" si="11"/>
        <v>111011</v>
      </c>
      <c r="F168" s="43" t="str">
        <f t="shared" si="12"/>
        <v>323</v>
      </c>
      <c r="G168" s="44">
        <f t="shared" si="13"/>
        <v>59</v>
      </c>
    </row>
    <row r="169" spans="2:7" ht="15">
      <c r="B169" s="42" t="s">
        <v>85</v>
      </c>
      <c r="C169" s="73" t="s">
        <v>40</v>
      </c>
      <c r="D169" s="43"/>
      <c r="E169" s="43" t="str">
        <f t="shared" si="11"/>
        <v>111100</v>
      </c>
      <c r="F169" s="43" t="str">
        <f t="shared" si="12"/>
        <v>330</v>
      </c>
      <c r="G169" s="44">
        <f t="shared" si="13"/>
        <v>60</v>
      </c>
    </row>
    <row r="170" spans="2:7" ht="15">
      <c r="B170" s="42" t="s">
        <v>86</v>
      </c>
      <c r="C170" s="73" t="s">
        <v>40</v>
      </c>
      <c r="D170" s="43"/>
      <c r="E170" s="43" t="str">
        <f t="shared" si="11"/>
        <v>111101</v>
      </c>
      <c r="F170" s="43" t="str">
        <f t="shared" si="12"/>
        <v>331</v>
      </c>
      <c r="G170" s="44">
        <f t="shared" si="13"/>
        <v>61</v>
      </c>
    </row>
    <row r="171" spans="2:7" ht="15">
      <c r="B171" s="42" t="s">
        <v>87</v>
      </c>
      <c r="C171" s="73" t="s">
        <v>40</v>
      </c>
      <c r="D171" s="43"/>
      <c r="E171" s="43" t="str">
        <f t="shared" si="11"/>
        <v>111110</v>
      </c>
      <c r="F171" s="43" t="str">
        <f t="shared" si="12"/>
        <v>332</v>
      </c>
      <c r="G171" s="44">
        <f t="shared" si="13"/>
        <v>62</v>
      </c>
    </row>
    <row r="172" spans="2:7" ht="15">
      <c r="B172" s="42" t="s">
        <v>88</v>
      </c>
      <c r="C172" s="73" t="s">
        <v>40</v>
      </c>
      <c r="D172" s="43"/>
      <c r="E172" s="43" t="str">
        <f t="shared" si="11"/>
        <v>111111</v>
      </c>
      <c r="F172" s="43" t="str">
        <f t="shared" si="12"/>
        <v>333</v>
      </c>
      <c r="G172" s="44">
        <f t="shared" si="13"/>
        <v>63</v>
      </c>
    </row>
    <row r="173" spans="2:7" ht="15">
      <c r="B173" s="42" t="s">
        <v>89</v>
      </c>
      <c r="C173" s="70" t="s">
        <v>42</v>
      </c>
      <c r="D173" s="43"/>
      <c r="E173" s="43" t="str">
        <f t="shared" si="11"/>
        <v>011000</v>
      </c>
      <c r="F173" s="43" t="str">
        <f t="shared" si="12"/>
        <v>120</v>
      </c>
      <c r="G173" s="44">
        <f t="shared" si="13"/>
        <v>24</v>
      </c>
    </row>
    <row r="174" spans="2:7" ht="15">
      <c r="B174" s="42" t="s">
        <v>90</v>
      </c>
      <c r="C174" s="70" t="s">
        <v>42</v>
      </c>
      <c r="D174" s="43"/>
      <c r="E174" s="43" t="str">
        <f t="shared" si="11"/>
        <v>011001</v>
      </c>
      <c r="F174" s="43" t="str">
        <f t="shared" si="12"/>
        <v>121</v>
      </c>
      <c r="G174" s="44">
        <f t="shared" si="13"/>
        <v>25</v>
      </c>
    </row>
    <row r="175" spans="2:7" ht="15">
      <c r="B175" s="42" t="s">
        <v>91</v>
      </c>
      <c r="C175" s="75" t="s">
        <v>43</v>
      </c>
      <c r="D175" s="43"/>
      <c r="E175" s="43" t="str">
        <f t="shared" si="11"/>
        <v>100000</v>
      </c>
      <c r="F175" s="43" t="str">
        <f t="shared" si="12"/>
        <v>200</v>
      </c>
      <c r="G175" s="44">
        <f t="shared" si="13"/>
        <v>32</v>
      </c>
    </row>
    <row r="176" spans="2:7" ht="15">
      <c r="B176" s="42" t="s">
        <v>92</v>
      </c>
      <c r="C176" s="75" t="s">
        <v>43</v>
      </c>
      <c r="D176" s="43"/>
      <c r="E176" s="43" t="str">
        <f t="shared" si="11"/>
        <v>100001</v>
      </c>
      <c r="F176" s="43" t="str">
        <f t="shared" si="12"/>
        <v>201</v>
      </c>
      <c r="G176" s="44">
        <f t="shared" si="13"/>
        <v>33</v>
      </c>
    </row>
    <row r="177" spans="2:7" ht="15">
      <c r="B177" s="42" t="s">
        <v>93</v>
      </c>
      <c r="C177" s="75" t="s">
        <v>43</v>
      </c>
      <c r="D177" s="43"/>
      <c r="E177" s="43" t="str">
        <f t="shared" si="11"/>
        <v>100010</v>
      </c>
      <c r="F177" s="43" t="str">
        <f t="shared" si="12"/>
        <v>202</v>
      </c>
      <c r="G177" s="44">
        <f t="shared" si="13"/>
        <v>34</v>
      </c>
    </row>
    <row r="178" spans="2:7" ht="15">
      <c r="B178" s="42" t="s">
        <v>98</v>
      </c>
      <c r="C178" s="72" t="s">
        <v>45</v>
      </c>
      <c r="D178" s="43"/>
      <c r="E178" s="43" t="str">
        <f t="shared" si="11"/>
        <v>000010</v>
      </c>
      <c r="F178" s="43" t="str">
        <f t="shared" si="12"/>
        <v>002</v>
      </c>
      <c r="G178" s="44">
        <f t="shared" si="13"/>
        <v>2</v>
      </c>
    </row>
    <row r="179" spans="2:7" ht="15">
      <c r="B179" s="42" t="s">
        <v>99</v>
      </c>
      <c r="C179" s="72" t="s">
        <v>45</v>
      </c>
      <c r="D179" s="43"/>
      <c r="E179" s="43" t="str">
        <f t="shared" si="11"/>
        <v>000011</v>
      </c>
      <c r="F179" s="43" t="str">
        <f t="shared" si="12"/>
        <v>003</v>
      </c>
      <c r="G179" s="44">
        <f t="shared" si="13"/>
        <v>3</v>
      </c>
    </row>
    <row r="180" spans="2:7" ht="15">
      <c r="B180" s="42" t="s">
        <v>94</v>
      </c>
      <c r="C180" s="72" t="s">
        <v>45</v>
      </c>
      <c r="D180" s="43"/>
      <c r="E180" s="43" t="str">
        <f t="shared" si="11"/>
        <v>010000</v>
      </c>
      <c r="F180" s="43" t="str">
        <f t="shared" si="12"/>
        <v>100</v>
      </c>
      <c r="G180" s="44">
        <f t="shared" si="13"/>
        <v>16</v>
      </c>
    </row>
    <row r="181" spans="2:7" ht="15">
      <c r="B181" s="42" t="s">
        <v>95</v>
      </c>
      <c r="C181" s="72" t="s">
        <v>45</v>
      </c>
      <c r="D181" s="43"/>
      <c r="E181" s="43" t="str">
        <f aca="true" t="shared" si="14" ref="E181:E212">VLOOKUP(LEFT($B181,1),TableBases,4,FALSE)&amp;VLOOKUP(MID($B181,2,1),TableBases,4,FALSE)&amp;VLOOKUP(MID($B181,3,1),TableBases,4,FALSE)</f>
        <v>010001</v>
      </c>
      <c r="F181" s="43" t="str">
        <f aca="true" t="shared" si="15" ref="F181:F212">VLOOKUP(LEFT($B181,1),TableBases,5,FALSE)&amp;VLOOKUP(MID($B181,2,1),TableBases,5,FALSE)&amp;VLOOKUP(MID($B181,3,1),TableBases,5,FALSE)</f>
        <v>101</v>
      </c>
      <c r="G181" s="44">
        <f aca="true" t="shared" si="16" ref="G181:G212">VALUE(MID($E181,6,1))*1+VALUE(MID($E181,5,1))*2+VALUE(MID($E181,4,1))*4+VALUE(MID($E181,3,1))*8+VALUE(MID($E181,2,1))*16+VALUE(MID($E181,1,1))*32</f>
        <v>17</v>
      </c>
    </row>
    <row r="182" spans="2:7" ht="15">
      <c r="B182" s="42" t="s">
        <v>96</v>
      </c>
      <c r="C182" s="72" t="s">
        <v>45</v>
      </c>
      <c r="D182" s="43"/>
      <c r="E182" s="43" t="str">
        <f t="shared" si="14"/>
        <v>010010</v>
      </c>
      <c r="F182" s="43" t="str">
        <f t="shared" si="15"/>
        <v>102</v>
      </c>
      <c r="G182" s="44">
        <f t="shared" si="16"/>
        <v>18</v>
      </c>
    </row>
    <row r="183" spans="2:7" ht="15">
      <c r="B183" s="42" t="s">
        <v>97</v>
      </c>
      <c r="C183" s="72" t="s">
        <v>45</v>
      </c>
      <c r="D183" s="43"/>
      <c r="E183" s="43" t="str">
        <f t="shared" si="14"/>
        <v>010011</v>
      </c>
      <c r="F183" s="43" t="str">
        <f t="shared" si="15"/>
        <v>103</v>
      </c>
      <c r="G183" s="44">
        <f t="shared" si="16"/>
        <v>19</v>
      </c>
    </row>
    <row r="184" spans="2:7" ht="15">
      <c r="B184" s="42" t="s">
        <v>100</v>
      </c>
      <c r="C184" s="66" t="s">
        <v>47</v>
      </c>
      <c r="D184" s="43"/>
      <c r="E184" s="43" t="str">
        <f t="shared" si="14"/>
        <v>101010</v>
      </c>
      <c r="F184" s="43" t="str">
        <f t="shared" si="15"/>
        <v>222</v>
      </c>
      <c r="G184" s="44">
        <f t="shared" si="16"/>
        <v>42</v>
      </c>
    </row>
    <row r="185" spans="2:7" ht="15">
      <c r="B185" s="42" t="s">
        <v>101</v>
      </c>
      <c r="C185" s="66" t="s">
        <v>47</v>
      </c>
      <c r="D185" s="43"/>
      <c r="E185" s="43" t="str">
        <f t="shared" si="14"/>
        <v>101011</v>
      </c>
      <c r="F185" s="43" t="str">
        <f t="shared" si="15"/>
        <v>223</v>
      </c>
      <c r="G185" s="44">
        <f t="shared" si="16"/>
        <v>43</v>
      </c>
    </row>
    <row r="186" spans="2:7" ht="15">
      <c r="B186" s="42" t="s">
        <v>102</v>
      </c>
      <c r="C186" s="71" t="s">
        <v>49</v>
      </c>
      <c r="D186" s="43" t="s">
        <v>140</v>
      </c>
      <c r="E186" s="43" t="str">
        <f t="shared" si="14"/>
        <v>100011</v>
      </c>
      <c r="F186" s="43" t="str">
        <f t="shared" si="15"/>
        <v>203</v>
      </c>
      <c r="G186" s="44">
        <f t="shared" si="16"/>
        <v>35</v>
      </c>
    </row>
    <row r="187" spans="2:7" ht="15">
      <c r="B187" s="42" t="s">
        <v>103</v>
      </c>
      <c r="C187" s="64" t="s">
        <v>51</v>
      </c>
      <c r="D187" s="43"/>
      <c r="E187" s="43" t="str">
        <f t="shared" si="14"/>
        <v>000000</v>
      </c>
      <c r="F187" s="43" t="str">
        <f t="shared" si="15"/>
        <v>000</v>
      </c>
      <c r="G187" s="44">
        <f t="shared" si="16"/>
        <v>0</v>
      </c>
    </row>
    <row r="188" spans="2:7" ht="15">
      <c r="B188" s="42" t="s">
        <v>104</v>
      </c>
      <c r="C188" s="64" t="s">
        <v>51</v>
      </c>
      <c r="D188" s="43"/>
      <c r="E188" s="43" t="str">
        <f t="shared" si="14"/>
        <v>000001</v>
      </c>
      <c r="F188" s="43" t="str">
        <f t="shared" si="15"/>
        <v>001</v>
      </c>
      <c r="G188" s="44">
        <f t="shared" si="16"/>
        <v>1</v>
      </c>
    </row>
    <row r="189" spans="2:7" ht="15">
      <c r="B189" s="42" t="s">
        <v>105</v>
      </c>
      <c r="C189" s="77" t="s">
        <v>52</v>
      </c>
      <c r="D189" s="43"/>
      <c r="E189" s="43" t="str">
        <f t="shared" si="14"/>
        <v>010100</v>
      </c>
      <c r="F189" s="43" t="str">
        <f t="shared" si="15"/>
        <v>110</v>
      </c>
      <c r="G189" s="44">
        <f t="shared" si="16"/>
        <v>20</v>
      </c>
    </row>
    <row r="190" spans="2:7" ht="15">
      <c r="B190" s="42" t="s">
        <v>106</v>
      </c>
      <c r="C190" s="77" t="s">
        <v>52</v>
      </c>
      <c r="D190" s="43"/>
      <c r="E190" s="43" t="str">
        <f t="shared" si="14"/>
        <v>010101</v>
      </c>
      <c r="F190" s="43" t="str">
        <f t="shared" si="15"/>
        <v>111</v>
      </c>
      <c r="G190" s="44">
        <f t="shared" si="16"/>
        <v>21</v>
      </c>
    </row>
    <row r="191" spans="2:7" ht="15">
      <c r="B191" s="42" t="s">
        <v>107</v>
      </c>
      <c r="C191" s="77" t="s">
        <v>52</v>
      </c>
      <c r="D191" s="43"/>
      <c r="E191" s="43" t="str">
        <f t="shared" si="14"/>
        <v>010110</v>
      </c>
      <c r="F191" s="43" t="str">
        <f t="shared" si="15"/>
        <v>112</v>
      </c>
      <c r="G191" s="44">
        <f t="shared" si="16"/>
        <v>22</v>
      </c>
    </row>
    <row r="192" spans="2:7" ht="15">
      <c r="B192" s="42" t="s">
        <v>108</v>
      </c>
      <c r="C192" s="77" t="s">
        <v>52</v>
      </c>
      <c r="D192" s="43"/>
      <c r="E192" s="43" t="str">
        <f t="shared" si="14"/>
        <v>010111</v>
      </c>
      <c r="F192" s="43" t="str">
        <f t="shared" si="15"/>
        <v>113</v>
      </c>
      <c r="G192" s="44">
        <f t="shared" si="16"/>
        <v>23</v>
      </c>
    </row>
    <row r="193" spans="2:7" ht="15">
      <c r="B193" s="42" t="s">
        <v>116</v>
      </c>
      <c r="C193" s="43" t="s">
        <v>253</v>
      </c>
      <c r="D193" s="43" t="s">
        <v>142</v>
      </c>
      <c r="E193" s="43" t="str">
        <f t="shared" si="14"/>
        <v>001010</v>
      </c>
      <c r="F193" s="43" t="str">
        <f t="shared" si="15"/>
        <v>022</v>
      </c>
      <c r="G193" s="44">
        <f t="shared" si="16"/>
        <v>10</v>
      </c>
    </row>
    <row r="194" spans="2:7" ht="15">
      <c r="B194" s="42" t="s">
        <v>117</v>
      </c>
      <c r="C194" s="43" t="s">
        <v>253</v>
      </c>
      <c r="D194" s="43" t="s">
        <v>142</v>
      </c>
      <c r="E194" s="43" t="str">
        <f t="shared" si="14"/>
        <v>001011</v>
      </c>
      <c r="F194" s="43" t="str">
        <f t="shared" si="15"/>
        <v>023</v>
      </c>
      <c r="G194" s="44">
        <f t="shared" si="16"/>
        <v>11</v>
      </c>
    </row>
    <row r="195" spans="2:7" ht="15">
      <c r="B195" s="42" t="s">
        <v>115</v>
      </c>
      <c r="C195" s="68" t="s">
        <v>255</v>
      </c>
      <c r="D195" s="43" t="s">
        <v>142</v>
      </c>
      <c r="E195" s="43" t="str">
        <f t="shared" si="14"/>
        <v>001110</v>
      </c>
      <c r="F195" s="43" t="str">
        <f t="shared" si="15"/>
        <v>032</v>
      </c>
      <c r="G195" s="44">
        <f t="shared" si="16"/>
        <v>14</v>
      </c>
    </row>
    <row r="196" spans="2:7" ht="15">
      <c r="B196" s="42" t="s">
        <v>109</v>
      </c>
      <c r="C196" s="76" t="s">
        <v>54</v>
      </c>
      <c r="D196" s="43"/>
      <c r="E196" s="43" t="str">
        <f t="shared" si="14"/>
        <v>000100</v>
      </c>
      <c r="F196" s="43" t="str">
        <f t="shared" si="15"/>
        <v>010</v>
      </c>
      <c r="G196" s="44">
        <f t="shared" si="16"/>
        <v>4</v>
      </c>
    </row>
    <row r="197" spans="2:7" ht="15">
      <c r="B197" s="42" t="s">
        <v>110</v>
      </c>
      <c r="C197" s="76" t="s">
        <v>54</v>
      </c>
      <c r="D197" s="43"/>
      <c r="E197" s="43" t="str">
        <f t="shared" si="14"/>
        <v>000101</v>
      </c>
      <c r="F197" s="43" t="str">
        <f t="shared" si="15"/>
        <v>011</v>
      </c>
      <c r="G197" s="44">
        <f t="shared" si="16"/>
        <v>5</v>
      </c>
    </row>
    <row r="198" spans="2:7" ht="15">
      <c r="B198" s="42" t="s">
        <v>111</v>
      </c>
      <c r="C198" s="76" t="s">
        <v>54</v>
      </c>
      <c r="D198" s="43"/>
      <c r="E198" s="43" t="str">
        <f t="shared" si="14"/>
        <v>000110</v>
      </c>
      <c r="F198" s="43" t="str">
        <f t="shared" si="15"/>
        <v>012</v>
      </c>
      <c r="G198" s="44">
        <f t="shared" si="16"/>
        <v>6</v>
      </c>
    </row>
    <row r="199" spans="2:7" ht="15">
      <c r="B199" s="42" t="s">
        <v>112</v>
      </c>
      <c r="C199" s="76" t="s">
        <v>54</v>
      </c>
      <c r="D199" s="43"/>
      <c r="E199" s="43" t="str">
        <f t="shared" si="14"/>
        <v>000111</v>
      </c>
      <c r="F199" s="43" t="str">
        <f t="shared" si="15"/>
        <v>013</v>
      </c>
      <c r="G199" s="44">
        <f t="shared" si="16"/>
        <v>7</v>
      </c>
    </row>
    <row r="200" spans="2:7" ht="15">
      <c r="B200" s="42" t="s">
        <v>113</v>
      </c>
      <c r="C200" s="76" t="s">
        <v>54</v>
      </c>
      <c r="D200" s="43"/>
      <c r="E200" s="43" t="str">
        <f t="shared" si="14"/>
        <v>101100</v>
      </c>
      <c r="F200" s="43" t="str">
        <f t="shared" si="15"/>
        <v>230</v>
      </c>
      <c r="G200" s="44">
        <f t="shared" si="16"/>
        <v>44</v>
      </c>
    </row>
    <row r="201" spans="2:7" ht="15">
      <c r="B201" s="42" t="s">
        <v>114</v>
      </c>
      <c r="C201" s="76" t="s">
        <v>54</v>
      </c>
      <c r="D201" s="43"/>
      <c r="E201" s="43" t="str">
        <f t="shared" si="14"/>
        <v>101101</v>
      </c>
      <c r="F201" s="43" t="str">
        <f t="shared" si="15"/>
        <v>231</v>
      </c>
      <c r="G201" s="44">
        <f t="shared" si="16"/>
        <v>45</v>
      </c>
    </row>
    <row r="202" spans="2:7" ht="15">
      <c r="B202" s="42" t="s">
        <v>118</v>
      </c>
      <c r="C202" s="74" t="s">
        <v>141</v>
      </c>
      <c r="D202" s="43"/>
      <c r="E202" s="43" t="str">
        <f t="shared" si="14"/>
        <v>100100</v>
      </c>
      <c r="F202" s="43" t="str">
        <f t="shared" si="15"/>
        <v>210</v>
      </c>
      <c r="G202" s="44">
        <f t="shared" si="16"/>
        <v>36</v>
      </c>
    </row>
    <row r="203" spans="2:7" ht="15">
      <c r="B203" s="42" t="s">
        <v>119</v>
      </c>
      <c r="C203" s="74" t="s">
        <v>141</v>
      </c>
      <c r="D203" s="43"/>
      <c r="E203" s="43" t="str">
        <f t="shared" si="14"/>
        <v>100101</v>
      </c>
      <c r="F203" s="43" t="str">
        <f t="shared" si="15"/>
        <v>211</v>
      </c>
      <c r="G203" s="44">
        <f t="shared" si="16"/>
        <v>37</v>
      </c>
    </row>
    <row r="204" spans="2:7" ht="15">
      <c r="B204" s="42" t="s">
        <v>120</v>
      </c>
      <c r="C204" s="74" t="s">
        <v>141</v>
      </c>
      <c r="D204" s="43"/>
      <c r="E204" s="43" t="str">
        <f t="shared" si="14"/>
        <v>100110</v>
      </c>
      <c r="F204" s="43" t="str">
        <f t="shared" si="15"/>
        <v>212</v>
      </c>
      <c r="G204" s="44">
        <f t="shared" si="16"/>
        <v>38</v>
      </c>
    </row>
    <row r="205" spans="2:7" ht="15">
      <c r="B205" s="42" t="s">
        <v>121</v>
      </c>
      <c r="C205" s="74" t="s">
        <v>141</v>
      </c>
      <c r="D205" s="43"/>
      <c r="E205" s="43" t="str">
        <f t="shared" si="14"/>
        <v>100111</v>
      </c>
      <c r="F205" s="43" t="str">
        <f t="shared" si="15"/>
        <v>213</v>
      </c>
      <c r="G205" s="44">
        <f t="shared" si="16"/>
        <v>39</v>
      </c>
    </row>
    <row r="206" spans="2:7" ht="15">
      <c r="B206" s="42" t="s">
        <v>122</v>
      </c>
      <c r="C206" s="69" t="s">
        <v>56</v>
      </c>
      <c r="D206" s="43"/>
      <c r="E206" s="43" t="str">
        <f t="shared" si="14"/>
        <v>001111</v>
      </c>
      <c r="F206" s="43" t="str">
        <f t="shared" si="15"/>
        <v>033</v>
      </c>
      <c r="G206" s="44">
        <f t="shared" si="16"/>
        <v>15</v>
      </c>
    </row>
    <row r="207" spans="2:7" ht="15">
      <c r="B207" s="42" t="s">
        <v>123</v>
      </c>
      <c r="C207" s="63" t="s">
        <v>58</v>
      </c>
      <c r="D207" s="43"/>
      <c r="E207" s="43" t="str">
        <f t="shared" si="14"/>
        <v>001000</v>
      </c>
      <c r="F207" s="43" t="str">
        <f t="shared" si="15"/>
        <v>020</v>
      </c>
      <c r="G207" s="44">
        <f t="shared" si="16"/>
        <v>8</v>
      </c>
    </row>
    <row r="208" spans="2:7" ht="15">
      <c r="B208" s="42" t="s">
        <v>124</v>
      </c>
      <c r="C208" s="63" t="s">
        <v>58</v>
      </c>
      <c r="D208" s="43"/>
      <c r="E208" s="43" t="str">
        <f t="shared" si="14"/>
        <v>001001</v>
      </c>
      <c r="F208" s="43" t="str">
        <f t="shared" si="15"/>
        <v>021</v>
      </c>
      <c r="G208" s="44">
        <f t="shared" si="16"/>
        <v>9</v>
      </c>
    </row>
    <row r="209" spans="2:7" ht="15">
      <c r="B209" s="42" t="s">
        <v>125</v>
      </c>
      <c r="C209" s="67" t="s">
        <v>60</v>
      </c>
      <c r="D209" s="43"/>
      <c r="E209" s="43" t="str">
        <f t="shared" si="14"/>
        <v>110000</v>
      </c>
      <c r="F209" s="43" t="str">
        <f t="shared" si="15"/>
        <v>300</v>
      </c>
      <c r="G209" s="44">
        <f t="shared" si="16"/>
        <v>48</v>
      </c>
    </row>
    <row r="210" spans="2:7" ht="15">
      <c r="B210" s="42" t="s">
        <v>126</v>
      </c>
      <c r="C210" s="67" t="s">
        <v>60</v>
      </c>
      <c r="D210" s="43"/>
      <c r="E210" s="43" t="str">
        <f t="shared" si="14"/>
        <v>110001</v>
      </c>
      <c r="F210" s="43" t="str">
        <f t="shared" si="15"/>
        <v>301</v>
      </c>
      <c r="G210" s="44">
        <f t="shared" si="16"/>
        <v>49</v>
      </c>
    </row>
    <row r="211" spans="2:7" ht="15">
      <c r="B211" s="42" t="s">
        <v>127</v>
      </c>
      <c r="C211" s="67" t="s">
        <v>60</v>
      </c>
      <c r="D211" s="43"/>
      <c r="E211" s="43" t="str">
        <f t="shared" si="14"/>
        <v>110010</v>
      </c>
      <c r="F211" s="43" t="str">
        <f t="shared" si="15"/>
        <v>302</v>
      </c>
      <c r="G211" s="44">
        <f t="shared" si="16"/>
        <v>50</v>
      </c>
    </row>
    <row r="212" spans="2:7" ht="15.75" thickBot="1">
      <c r="B212" s="45" t="s">
        <v>128</v>
      </c>
      <c r="C212" s="78" t="s">
        <v>60</v>
      </c>
      <c r="D212" s="46"/>
      <c r="E212" s="46" t="str">
        <f t="shared" si="14"/>
        <v>110011</v>
      </c>
      <c r="F212" s="46" t="str">
        <f t="shared" si="15"/>
        <v>303</v>
      </c>
      <c r="G212" s="47">
        <f t="shared" si="16"/>
        <v>51</v>
      </c>
    </row>
    <row r="214" ht="15">
      <c r="B214" s="80" t="s">
        <v>320</v>
      </c>
    </row>
    <row r="215" ht="15.75" thickBot="1"/>
    <row r="216" spans="2:7" ht="91.5">
      <c r="B216" s="39" t="s">
        <v>135</v>
      </c>
      <c r="C216" s="40" t="s">
        <v>28</v>
      </c>
      <c r="D216" s="40" t="s">
        <v>136</v>
      </c>
      <c r="E216" s="40" t="s">
        <v>137</v>
      </c>
      <c r="F216" s="40" t="s">
        <v>138</v>
      </c>
      <c r="G216" s="41" t="s">
        <v>139</v>
      </c>
    </row>
    <row r="217" spans="2:7" ht="15">
      <c r="B217" s="42" t="s">
        <v>103</v>
      </c>
      <c r="C217" s="64" t="s">
        <v>51</v>
      </c>
      <c r="D217" s="43"/>
      <c r="E217" s="43" t="str">
        <f aca="true" t="shared" si="17" ref="E217:E248">VLOOKUP(LEFT($B217,1),TableBases,4,FALSE)&amp;VLOOKUP(MID($B217,2,1),TableBases,4,FALSE)&amp;VLOOKUP(MID($B217,3,1),TableBases,4,FALSE)</f>
        <v>000000</v>
      </c>
      <c r="F217" s="43" t="str">
        <f aca="true" t="shared" si="18" ref="F217:F248">VLOOKUP(LEFT($B217,1),TableBases,5,FALSE)&amp;VLOOKUP(MID($B217,2,1),TableBases,5,FALSE)&amp;VLOOKUP(MID($B217,3,1),TableBases,5,FALSE)</f>
        <v>000</v>
      </c>
      <c r="G217" s="44">
        <f aca="true" t="shared" si="19" ref="G217:G248">VALUE(MID($E217,6,1))*1+VALUE(MID($E217,5,1))*2+VALUE(MID($E217,4,1))*4+VALUE(MID($E217,3,1))*8+VALUE(MID($E217,2,1))*16+VALUE(MID($E217,1,1))*32</f>
        <v>0</v>
      </c>
    </row>
    <row r="218" spans="2:7" ht="15">
      <c r="B218" s="42" t="s">
        <v>104</v>
      </c>
      <c r="C218" s="64" t="s">
        <v>51</v>
      </c>
      <c r="D218" s="43"/>
      <c r="E218" s="43" t="str">
        <f t="shared" si="17"/>
        <v>000001</v>
      </c>
      <c r="F218" s="43" t="str">
        <f t="shared" si="18"/>
        <v>001</v>
      </c>
      <c r="G218" s="44">
        <f t="shared" si="19"/>
        <v>1</v>
      </c>
    </row>
    <row r="219" spans="2:7" ht="15">
      <c r="B219" s="42" t="s">
        <v>98</v>
      </c>
      <c r="C219" s="72" t="s">
        <v>45</v>
      </c>
      <c r="D219" s="43"/>
      <c r="E219" s="43" t="str">
        <f t="shared" si="17"/>
        <v>000010</v>
      </c>
      <c r="F219" s="43" t="str">
        <f t="shared" si="18"/>
        <v>002</v>
      </c>
      <c r="G219" s="44">
        <f t="shared" si="19"/>
        <v>2</v>
      </c>
    </row>
    <row r="220" spans="2:7" ht="15">
      <c r="B220" s="42" t="s">
        <v>99</v>
      </c>
      <c r="C220" s="72" t="s">
        <v>45</v>
      </c>
      <c r="D220" s="43"/>
      <c r="E220" s="43" t="str">
        <f t="shared" si="17"/>
        <v>000011</v>
      </c>
      <c r="F220" s="43" t="str">
        <f t="shared" si="18"/>
        <v>003</v>
      </c>
      <c r="G220" s="44">
        <f t="shared" si="19"/>
        <v>3</v>
      </c>
    </row>
    <row r="221" spans="2:7" ht="15">
      <c r="B221" s="42" t="s">
        <v>109</v>
      </c>
      <c r="C221" s="76" t="s">
        <v>54</v>
      </c>
      <c r="D221" s="43"/>
      <c r="E221" s="43" t="str">
        <f t="shared" si="17"/>
        <v>000100</v>
      </c>
      <c r="F221" s="43" t="str">
        <f t="shared" si="18"/>
        <v>010</v>
      </c>
      <c r="G221" s="44">
        <f t="shared" si="19"/>
        <v>4</v>
      </c>
    </row>
    <row r="222" spans="2:7" ht="15">
      <c r="B222" s="42" t="s">
        <v>110</v>
      </c>
      <c r="C222" s="76" t="s">
        <v>54</v>
      </c>
      <c r="D222" s="43"/>
      <c r="E222" s="43" t="str">
        <f t="shared" si="17"/>
        <v>000101</v>
      </c>
      <c r="F222" s="43" t="str">
        <f t="shared" si="18"/>
        <v>011</v>
      </c>
      <c r="G222" s="44">
        <f t="shared" si="19"/>
        <v>5</v>
      </c>
    </row>
    <row r="223" spans="2:7" ht="15">
      <c r="B223" s="42" t="s">
        <v>111</v>
      </c>
      <c r="C223" s="76" t="s">
        <v>54</v>
      </c>
      <c r="D223" s="43"/>
      <c r="E223" s="43" t="str">
        <f t="shared" si="17"/>
        <v>000110</v>
      </c>
      <c r="F223" s="43" t="str">
        <f t="shared" si="18"/>
        <v>012</v>
      </c>
      <c r="G223" s="44">
        <f t="shared" si="19"/>
        <v>6</v>
      </c>
    </row>
    <row r="224" spans="2:7" ht="15">
      <c r="B224" s="42" t="s">
        <v>112</v>
      </c>
      <c r="C224" s="76" t="s">
        <v>54</v>
      </c>
      <c r="D224" s="43"/>
      <c r="E224" s="43" t="str">
        <f t="shared" si="17"/>
        <v>000111</v>
      </c>
      <c r="F224" s="43" t="str">
        <f t="shared" si="18"/>
        <v>013</v>
      </c>
      <c r="G224" s="44">
        <f t="shared" si="19"/>
        <v>7</v>
      </c>
    </row>
    <row r="225" spans="2:7" ht="15">
      <c r="B225" s="42" t="s">
        <v>123</v>
      </c>
      <c r="C225" s="63" t="s">
        <v>58</v>
      </c>
      <c r="D225" s="43"/>
      <c r="E225" s="43" t="str">
        <f t="shared" si="17"/>
        <v>001000</v>
      </c>
      <c r="F225" s="43" t="str">
        <f t="shared" si="18"/>
        <v>020</v>
      </c>
      <c r="G225" s="44">
        <f t="shared" si="19"/>
        <v>8</v>
      </c>
    </row>
    <row r="226" spans="2:7" ht="15">
      <c r="B226" s="42" t="s">
        <v>124</v>
      </c>
      <c r="C226" s="63" t="s">
        <v>58</v>
      </c>
      <c r="D226" s="43"/>
      <c r="E226" s="43" t="str">
        <f t="shared" si="17"/>
        <v>001001</v>
      </c>
      <c r="F226" s="43" t="str">
        <f t="shared" si="18"/>
        <v>021</v>
      </c>
      <c r="G226" s="44">
        <f t="shared" si="19"/>
        <v>9</v>
      </c>
    </row>
    <row r="227" spans="2:7" ht="15">
      <c r="B227" s="42" t="s">
        <v>116</v>
      </c>
      <c r="C227" s="43" t="s">
        <v>253</v>
      </c>
      <c r="D227" s="43" t="s">
        <v>63</v>
      </c>
      <c r="E227" s="43" t="str">
        <f t="shared" si="17"/>
        <v>001010</v>
      </c>
      <c r="F227" s="43" t="str">
        <f t="shared" si="18"/>
        <v>022</v>
      </c>
      <c r="G227" s="44">
        <f t="shared" si="19"/>
        <v>10</v>
      </c>
    </row>
    <row r="228" spans="2:7" ht="15">
      <c r="B228" s="42" t="s">
        <v>117</v>
      </c>
      <c r="C228" s="43" t="s">
        <v>253</v>
      </c>
      <c r="D228" s="43" t="s">
        <v>63</v>
      </c>
      <c r="E228" s="43" t="str">
        <f t="shared" si="17"/>
        <v>001011</v>
      </c>
      <c r="F228" s="43" t="str">
        <f t="shared" si="18"/>
        <v>023</v>
      </c>
      <c r="G228" s="44">
        <f t="shared" si="19"/>
        <v>11</v>
      </c>
    </row>
    <row r="229" spans="2:7" ht="15">
      <c r="B229" s="42" t="s">
        <v>81</v>
      </c>
      <c r="C229" s="64" t="s">
        <v>36</v>
      </c>
      <c r="D229" s="43"/>
      <c r="E229" s="43" t="str">
        <f t="shared" si="17"/>
        <v>001100</v>
      </c>
      <c r="F229" s="43" t="str">
        <f t="shared" si="18"/>
        <v>030</v>
      </c>
      <c r="G229" s="44">
        <f t="shared" si="19"/>
        <v>12</v>
      </c>
    </row>
    <row r="230" spans="2:7" ht="15">
      <c r="B230" s="42" t="s">
        <v>82</v>
      </c>
      <c r="C230" s="64" t="s">
        <v>36</v>
      </c>
      <c r="D230" s="43"/>
      <c r="E230" s="43" t="str">
        <f t="shared" si="17"/>
        <v>001101</v>
      </c>
      <c r="F230" s="43" t="str">
        <f t="shared" si="18"/>
        <v>031</v>
      </c>
      <c r="G230" s="44">
        <f t="shared" si="19"/>
        <v>13</v>
      </c>
    </row>
    <row r="231" spans="2:7" ht="15">
      <c r="B231" s="42" t="s">
        <v>115</v>
      </c>
      <c r="C231" s="68" t="s">
        <v>255</v>
      </c>
      <c r="D231" s="43" t="s">
        <v>62</v>
      </c>
      <c r="E231" s="43" t="str">
        <f t="shared" si="17"/>
        <v>001110</v>
      </c>
      <c r="F231" s="43" t="str">
        <f t="shared" si="18"/>
        <v>032</v>
      </c>
      <c r="G231" s="44">
        <f t="shared" si="19"/>
        <v>14</v>
      </c>
    </row>
    <row r="232" spans="2:7" ht="15">
      <c r="B232" s="42" t="s">
        <v>122</v>
      </c>
      <c r="C232" s="69" t="s">
        <v>56</v>
      </c>
      <c r="D232" s="43"/>
      <c r="E232" s="43" t="str">
        <f t="shared" si="17"/>
        <v>001111</v>
      </c>
      <c r="F232" s="43" t="str">
        <f t="shared" si="18"/>
        <v>033</v>
      </c>
      <c r="G232" s="44">
        <f t="shared" si="19"/>
        <v>15</v>
      </c>
    </row>
    <row r="233" spans="2:7" ht="15">
      <c r="B233" s="42" t="s">
        <v>94</v>
      </c>
      <c r="C233" s="72" t="s">
        <v>45</v>
      </c>
      <c r="D233" s="43"/>
      <c r="E233" s="43" t="str">
        <f t="shared" si="17"/>
        <v>010000</v>
      </c>
      <c r="F233" s="43" t="str">
        <f t="shared" si="18"/>
        <v>100</v>
      </c>
      <c r="G233" s="44">
        <f t="shared" si="19"/>
        <v>16</v>
      </c>
    </row>
    <row r="234" spans="2:7" ht="15">
      <c r="B234" s="42" t="s">
        <v>95</v>
      </c>
      <c r="C234" s="72" t="s">
        <v>45</v>
      </c>
      <c r="D234" s="43"/>
      <c r="E234" s="43" t="str">
        <f t="shared" si="17"/>
        <v>010001</v>
      </c>
      <c r="F234" s="43" t="str">
        <f t="shared" si="18"/>
        <v>101</v>
      </c>
      <c r="G234" s="44">
        <f t="shared" si="19"/>
        <v>17</v>
      </c>
    </row>
    <row r="235" spans="2:7" ht="15">
      <c r="B235" s="42" t="s">
        <v>96</v>
      </c>
      <c r="C235" s="72" t="s">
        <v>45</v>
      </c>
      <c r="D235" s="43"/>
      <c r="E235" s="43" t="str">
        <f t="shared" si="17"/>
        <v>010010</v>
      </c>
      <c r="F235" s="43" t="str">
        <f t="shared" si="18"/>
        <v>102</v>
      </c>
      <c r="G235" s="44">
        <f t="shared" si="19"/>
        <v>18</v>
      </c>
    </row>
    <row r="236" spans="2:7" ht="15">
      <c r="B236" s="42" t="s">
        <v>97</v>
      </c>
      <c r="C236" s="72" t="s">
        <v>45</v>
      </c>
      <c r="D236" s="43"/>
      <c r="E236" s="43" t="str">
        <f t="shared" si="17"/>
        <v>010011</v>
      </c>
      <c r="F236" s="43" t="str">
        <f t="shared" si="18"/>
        <v>103</v>
      </c>
      <c r="G236" s="44">
        <f t="shared" si="19"/>
        <v>19</v>
      </c>
    </row>
    <row r="237" spans="2:7" ht="15">
      <c r="B237" s="42" t="s">
        <v>105</v>
      </c>
      <c r="C237" s="77" t="s">
        <v>52</v>
      </c>
      <c r="D237" s="43"/>
      <c r="E237" s="43" t="str">
        <f t="shared" si="17"/>
        <v>010100</v>
      </c>
      <c r="F237" s="43" t="str">
        <f t="shared" si="18"/>
        <v>110</v>
      </c>
      <c r="G237" s="44">
        <f t="shared" si="19"/>
        <v>20</v>
      </c>
    </row>
    <row r="238" spans="2:7" ht="15">
      <c r="B238" s="42" t="s">
        <v>106</v>
      </c>
      <c r="C238" s="77" t="s">
        <v>52</v>
      </c>
      <c r="D238" s="43"/>
      <c r="E238" s="43" t="str">
        <f t="shared" si="17"/>
        <v>010101</v>
      </c>
      <c r="F238" s="43" t="str">
        <f t="shared" si="18"/>
        <v>111</v>
      </c>
      <c r="G238" s="44">
        <f t="shared" si="19"/>
        <v>21</v>
      </c>
    </row>
    <row r="239" spans="2:7" ht="15">
      <c r="B239" s="42" t="s">
        <v>107</v>
      </c>
      <c r="C239" s="77" t="s">
        <v>52</v>
      </c>
      <c r="D239" s="43"/>
      <c r="E239" s="43" t="str">
        <f t="shared" si="17"/>
        <v>010110</v>
      </c>
      <c r="F239" s="43" t="str">
        <f t="shared" si="18"/>
        <v>112</v>
      </c>
      <c r="G239" s="44">
        <f t="shared" si="19"/>
        <v>22</v>
      </c>
    </row>
    <row r="240" spans="2:7" ht="15">
      <c r="B240" s="42" t="s">
        <v>108</v>
      </c>
      <c r="C240" s="77" t="s">
        <v>52</v>
      </c>
      <c r="D240" s="43"/>
      <c r="E240" s="43" t="str">
        <f t="shared" si="17"/>
        <v>010111</v>
      </c>
      <c r="F240" s="43" t="str">
        <f t="shared" si="18"/>
        <v>113</v>
      </c>
      <c r="G240" s="44">
        <f t="shared" si="19"/>
        <v>23</v>
      </c>
    </row>
    <row r="241" spans="2:7" ht="15">
      <c r="B241" s="42" t="s">
        <v>89</v>
      </c>
      <c r="C241" s="70" t="s">
        <v>42</v>
      </c>
      <c r="D241" s="43"/>
      <c r="E241" s="43" t="str">
        <f t="shared" si="17"/>
        <v>011000</v>
      </c>
      <c r="F241" s="43" t="str">
        <f t="shared" si="18"/>
        <v>120</v>
      </c>
      <c r="G241" s="44">
        <f t="shared" si="19"/>
        <v>24</v>
      </c>
    </row>
    <row r="242" spans="2:7" ht="15">
      <c r="B242" s="42" t="s">
        <v>90</v>
      </c>
      <c r="C242" s="70" t="s">
        <v>42</v>
      </c>
      <c r="D242" s="43"/>
      <c r="E242" s="43" t="str">
        <f t="shared" si="17"/>
        <v>011001</v>
      </c>
      <c r="F242" s="43" t="str">
        <f t="shared" si="18"/>
        <v>121</v>
      </c>
      <c r="G242" s="44">
        <f t="shared" si="19"/>
        <v>25</v>
      </c>
    </row>
    <row r="243" spans="2:7" ht="15">
      <c r="B243" s="42" t="s">
        <v>67</v>
      </c>
      <c r="C243" s="65" t="s">
        <v>37</v>
      </c>
      <c r="D243" s="43"/>
      <c r="E243" s="43" t="str">
        <f t="shared" si="17"/>
        <v>011010</v>
      </c>
      <c r="F243" s="43" t="str">
        <f t="shared" si="18"/>
        <v>122</v>
      </c>
      <c r="G243" s="44">
        <f t="shared" si="19"/>
        <v>26</v>
      </c>
    </row>
    <row r="244" spans="2:7" ht="15">
      <c r="B244" s="42" t="s">
        <v>68</v>
      </c>
      <c r="C244" s="65" t="s">
        <v>37</v>
      </c>
      <c r="D244" s="43"/>
      <c r="E244" s="43" t="str">
        <f t="shared" si="17"/>
        <v>011011</v>
      </c>
      <c r="F244" s="43" t="str">
        <f t="shared" si="18"/>
        <v>123</v>
      </c>
      <c r="G244" s="44">
        <f t="shared" si="19"/>
        <v>27</v>
      </c>
    </row>
    <row r="245" spans="2:7" ht="15">
      <c r="B245" s="42" t="s">
        <v>73</v>
      </c>
      <c r="C245" s="72" t="s">
        <v>31</v>
      </c>
      <c r="D245" s="43"/>
      <c r="E245" s="43" t="str">
        <f t="shared" si="17"/>
        <v>011100</v>
      </c>
      <c r="F245" s="43" t="str">
        <f t="shared" si="18"/>
        <v>130</v>
      </c>
      <c r="G245" s="44">
        <f t="shared" si="19"/>
        <v>28</v>
      </c>
    </row>
    <row r="246" spans="2:7" ht="15">
      <c r="B246" s="42" t="s">
        <v>74</v>
      </c>
      <c r="C246" s="72" t="s">
        <v>31</v>
      </c>
      <c r="D246" s="43"/>
      <c r="E246" s="43" t="str">
        <f t="shared" si="17"/>
        <v>011101</v>
      </c>
      <c r="F246" s="43" t="str">
        <f t="shared" si="18"/>
        <v>131</v>
      </c>
      <c r="G246" s="44">
        <f t="shared" si="19"/>
        <v>29</v>
      </c>
    </row>
    <row r="247" spans="2:7" ht="15">
      <c r="B247" s="42" t="s">
        <v>75</v>
      </c>
      <c r="C247" s="72" t="s">
        <v>31</v>
      </c>
      <c r="D247" s="43"/>
      <c r="E247" s="43" t="str">
        <f t="shared" si="17"/>
        <v>011110</v>
      </c>
      <c r="F247" s="43" t="str">
        <f t="shared" si="18"/>
        <v>132</v>
      </c>
      <c r="G247" s="44">
        <f t="shared" si="19"/>
        <v>30</v>
      </c>
    </row>
    <row r="248" spans="2:7" ht="15">
      <c r="B248" s="42" t="s">
        <v>76</v>
      </c>
      <c r="C248" s="72" t="s">
        <v>31</v>
      </c>
      <c r="D248" s="43"/>
      <c r="E248" s="43" t="str">
        <f t="shared" si="17"/>
        <v>011111</v>
      </c>
      <c r="F248" s="43" t="str">
        <f t="shared" si="18"/>
        <v>133</v>
      </c>
      <c r="G248" s="44">
        <f t="shared" si="19"/>
        <v>31</v>
      </c>
    </row>
    <row r="249" spans="2:7" ht="15">
      <c r="B249" s="42" t="s">
        <v>91</v>
      </c>
      <c r="C249" s="75" t="s">
        <v>43</v>
      </c>
      <c r="D249" s="43"/>
      <c r="E249" s="43" t="str">
        <f aca="true" t="shared" si="20" ref="E249:E280">VLOOKUP(LEFT($B249,1),TableBases,4,FALSE)&amp;VLOOKUP(MID($B249,2,1),TableBases,4,FALSE)&amp;VLOOKUP(MID($B249,3,1),TableBases,4,FALSE)</f>
        <v>100000</v>
      </c>
      <c r="F249" s="43" t="str">
        <f aca="true" t="shared" si="21" ref="F249:F280">VLOOKUP(LEFT($B249,1),TableBases,5,FALSE)&amp;VLOOKUP(MID($B249,2,1),TableBases,5,FALSE)&amp;VLOOKUP(MID($B249,3,1),TableBases,5,FALSE)</f>
        <v>200</v>
      </c>
      <c r="G249" s="44">
        <f aca="true" t="shared" si="22" ref="G249:G280">VALUE(MID($E249,6,1))*1+VALUE(MID($E249,5,1))*2+VALUE(MID($E249,4,1))*4+VALUE(MID($E249,3,1))*8+VALUE(MID($E249,2,1))*16+VALUE(MID($E249,1,1))*32</f>
        <v>32</v>
      </c>
    </row>
    <row r="250" spans="2:7" ht="15">
      <c r="B250" s="42" t="s">
        <v>92</v>
      </c>
      <c r="C250" s="75" t="s">
        <v>43</v>
      </c>
      <c r="D250" s="43"/>
      <c r="E250" s="43" t="str">
        <f t="shared" si="20"/>
        <v>100001</v>
      </c>
      <c r="F250" s="43" t="str">
        <f t="shared" si="21"/>
        <v>201</v>
      </c>
      <c r="G250" s="44">
        <f t="shared" si="22"/>
        <v>33</v>
      </c>
    </row>
    <row r="251" spans="2:7" ht="15">
      <c r="B251" s="42" t="s">
        <v>93</v>
      </c>
      <c r="C251" s="75" t="s">
        <v>43</v>
      </c>
      <c r="D251" s="43"/>
      <c r="E251" s="43" t="str">
        <f t="shared" si="20"/>
        <v>100010</v>
      </c>
      <c r="F251" s="43" t="str">
        <f t="shared" si="21"/>
        <v>202</v>
      </c>
      <c r="G251" s="44">
        <f t="shared" si="22"/>
        <v>34</v>
      </c>
    </row>
    <row r="252" spans="2:7" ht="15">
      <c r="B252" s="42" t="s">
        <v>102</v>
      </c>
      <c r="C252" s="71" t="s">
        <v>49</v>
      </c>
      <c r="D252" s="43" t="s">
        <v>140</v>
      </c>
      <c r="E252" s="43" t="str">
        <f t="shared" si="20"/>
        <v>100011</v>
      </c>
      <c r="F252" s="43" t="str">
        <f t="shared" si="21"/>
        <v>203</v>
      </c>
      <c r="G252" s="44">
        <f t="shared" si="22"/>
        <v>35</v>
      </c>
    </row>
    <row r="253" spans="2:7" ht="15">
      <c r="B253" s="42" t="s">
        <v>118</v>
      </c>
      <c r="C253" s="74" t="s">
        <v>141</v>
      </c>
      <c r="D253" s="43"/>
      <c r="E253" s="43" t="str">
        <f t="shared" si="20"/>
        <v>100100</v>
      </c>
      <c r="F253" s="43" t="str">
        <f t="shared" si="21"/>
        <v>210</v>
      </c>
      <c r="G253" s="44">
        <f t="shared" si="22"/>
        <v>36</v>
      </c>
    </row>
    <row r="254" spans="2:7" ht="15">
      <c r="B254" s="42" t="s">
        <v>119</v>
      </c>
      <c r="C254" s="74" t="s">
        <v>141</v>
      </c>
      <c r="D254" s="43"/>
      <c r="E254" s="43" t="str">
        <f t="shared" si="20"/>
        <v>100101</v>
      </c>
      <c r="F254" s="43" t="str">
        <f t="shared" si="21"/>
        <v>211</v>
      </c>
      <c r="G254" s="44">
        <f t="shared" si="22"/>
        <v>37</v>
      </c>
    </row>
    <row r="255" spans="2:7" ht="15">
      <c r="B255" s="42" t="s">
        <v>120</v>
      </c>
      <c r="C255" s="74" t="s">
        <v>141</v>
      </c>
      <c r="D255" s="43"/>
      <c r="E255" s="43" t="str">
        <f t="shared" si="20"/>
        <v>100110</v>
      </c>
      <c r="F255" s="43" t="str">
        <f t="shared" si="21"/>
        <v>212</v>
      </c>
      <c r="G255" s="44">
        <f t="shared" si="22"/>
        <v>38</v>
      </c>
    </row>
    <row r="256" spans="2:7" ht="15">
      <c r="B256" s="42" t="s">
        <v>121</v>
      </c>
      <c r="C256" s="74" t="s">
        <v>141</v>
      </c>
      <c r="D256" s="43"/>
      <c r="E256" s="43" t="str">
        <f t="shared" si="20"/>
        <v>100111</v>
      </c>
      <c r="F256" s="43" t="str">
        <f t="shared" si="21"/>
        <v>213</v>
      </c>
      <c r="G256" s="44">
        <f t="shared" si="22"/>
        <v>39</v>
      </c>
    </row>
    <row r="257" spans="2:7" ht="15">
      <c r="B257" s="42" t="s">
        <v>79</v>
      </c>
      <c r="C257" s="64" t="s">
        <v>33</v>
      </c>
      <c r="D257" s="43"/>
      <c r="E257" s="43" t="str">
        <f t="shared" si="20"/>
        <v>101000</v>
      </c>
      <c r="F257" s="43" t="str">
        <f t="shared" si="21"/>
        <v>220</v>
      </c>
      <c r="G257" s="44">
        <f t="shared" si="22"/>
        <v>40</v>
      </c>
    </row>
    <row r="258" spans="2:7" ht="15">
      <c r="B258" s="42" t="s">
        <v>80</v>
      </c>
      <c r="C258" s="64" t="s">
        <v>33</v>
      </c>
      <c r="D258" s="43"/>
      <c r="E258" s="43" t="str">
        <f t="shared" si="20"/>
        <v>101001</v>
      </c>
      <c r="F258" s="43" t="str">
        <f t="shared" si="21"/>
        <v>221</v>
      </c>
      <c r="G258" s="44">
        <f t="shared" si="22"/>
        <v>41</v>
      </c>
    </row>
    <row r="259" spans="2:7" ht="15">
      <c r="B259" s="42" t="s">
        <v>100</v>
      </c>
      <c r="C259" s="66" t="s">
        <v>47</v>
      </c>
      <c r="D259" s="43"/>
      <c r="E259" s="43" t="str">
        <f t="shared" si="20"/>
        <v>101010</v>
      </c>
      <c r="F259" s="43" t="str">
        <f t="shared" si="21"/>
        <v>222</v>
      </c>
      <c r="G259" s="44">
        <f t="shared" si="22"/>
        <v>42</v>
      </c>
    </row>
    <row r="260" spans="2:7" ht="15">
      <c r="B260" s="42" t="s">
        <v>101</v>
      </c>
      <c r="C260" s="66" t="s">
        <v>47</v>
      </c>
      <c r="D260" s="43"/>
      <c r="E260" s="43" t="str">
        <f t="shared" si="20"/>
        <v>101011</v>
      </c>
      <c r="F260" s="43" t="str">
        <f t="shared" si="21"/>
        <v>223</v>
      </c>
      <c r="G260" s="44">
        <f t="shared" si="22"/>
        <v>43</v>
      </c>
    </row>
    <row r="261" spans="2:7" ht="15">
      <c r="B261" s="42" t="s">
        <v>113</v>
      </c>
      <c r="C261" s="76" t="s">
        <v>54</v>
      </c>
      <c r="D261" s="43"/>
      <c r="E261" s="43" t="str">
        <f t="shared" si="20"/>
        <v>101100</v>
      </c>
      <c r="F261" s="43" t="str">
        <f t="shared" si="21"/>
        <v>230</v>
      </c>
      <c r="G261" s="44">
        <f t="shared" si="22"/>
        <v>44</v>
      </c>
    </row>
    <row r="262" spans="2:7" ht="15">
      <c r="B262" s="42" t="s">
        <v>114</v>
      </c>
      <c r="C262" s="76" t="s">
        <v>54</v>
      </c>
      <c r="D262" s="43"/>
      <c r="E262" s="43" t="str">
        <f t="shared" si="20"/>
        <v>101101</v>
      </c>
      <c r="F262" s="43" t="str">
        <f t="shared" si="21"/>
        <v>231</v>
      </c>
      <c r="G262" s="44">
        <f t="shared" si="22"/>
        <v>45</v>
      </c>
    </row>
    <row r="263" spans="2:7" ht="15">
      <c r="B263" s="42" t="s">
        <v>77</v>
      </c>
      <c r="C263" s="72" t="s">
        <v>31</v>
      </c>
      <c r="D263" s="43"/>
      <c r="E263" s="43" t="str">
        <f t="shared" si="20"/>
        <v>101110</v>
      </c>
      <c r="F263" s="43" t="str">
        <f t="shared" si="21"/>
        <v>232</v>
      </c>
      <c r="G263" s="44">
        <f t="shared" si="22"/>
        <v>46</v>
      </c>
    </row>
    <row r="264" spans="2:7" ht="15">
      <c r="B264" s="42" t="s">
        <v>78</v>
      </c>
      <c r="C264" s="72" t="s">
        <v>31</v>
      </c>
      <c r="D264" s="43"/>
      <c r="E264" s="43" t="str">
        <f t="shared" si="20"/>
        <v>101111</v>
      </c>
      <c r="F264" s="43" t="str">
        <f t="shared" si="21"/>
        <v>233</v>
      </c>
      <c r="G264" s="44">
        <f t="shared" si="22"/>
        <v>47</v>
      </c>
    </row>
    <row r="265" spans="2:7" ht="15">
      <c r="B265" s="42" t="s">
        <v>125</v>
      </c>
      <c r="C265" s="67" t="s">
        <v>60</v>
      </c>
      <c r="D265" s="43"/>
      <c r="E265" s="43" t="str">
        <f t="shared" si="20"/>
        <v>110000</v>
      </c>
      <c r="F265" s="43" t="str">
        <f t="shared" si="21"/>
        <v>300</v>
      </c>
      <c r="G265" s="44">
        <f t="shared" si="22"/>
        <v>48</v>
      </c>
    </row>
    <row r="266" spans="2:7" ht="15">
      <c r="B266" s="42" t="s">
        <v>126</v>
      </c>
      <c r="C266" s="67" t="s">
        <v>60</v>
      </c>
      <c r="D266" s="43"/>
      <c r="E266" s="43" t="str">
        <f t="shared" si="20"/>
        <v>110001</v>
      </c>
      <c r="F266" s="43" t="str">
        <f t="shared" si="21"/>
        <v>301</v>
      </c>
      <c r="G266" s="44">
        <f t="shared" si="22"/>
        <v>49</v>
      </c>
    </row>
    <row r="267" spans="2:7" ht="15">
      <c r="B267" s="42" t="s">
        <v>127</v>
      </c>
      <c r="C267" s="67" t="s">
        <v>60</v>
      </c>
      <c r="D267" s="43"/>
      <c r="E267" s="43" t="str">
        <f t="shared" si="20"/>
        <v>110010</v>
      </c>
      <c r="F267" s="43" t="str">
        <f t="shared" si="21"/>
        <v>302</v>
      </c>
      <c r="G267" s="44">
        <f t="shared" si="22"/>
        <v>50</v>
      </c>
    </row>
    <row r="268" spans="2:7" ht="15">
      <c r="B268" s="42" t="s">
        <v>128</v>
      </c>
      <c r="C268" s="67" t="s">
        <v>60</v>
      </c>
      <c r="D268" s="43"/>
      <c r="E268" s="43" t="str">
        <f t="shared" si="20"/>
        <v>110011</v>
      </c>
      <c r="F268" s="43" t="str">
        <f t="shared" si="21"/>
        <v>303</v>
      </c>
      <c r="G268" s="44">
        <f t="shared" si="22"/>
        <v>51</v>
      </c>
    </row>
    <row r="269" spans="2:7" ht="15">
      <c r="B269" s="42" t="s">
        <v>69</v>
      </c>
      <c r="C269" s="73" t="s">
        <v>29</v>
      </c>
      <c r="D269" s="43"/>
      <c r="E269" s="43" t="str">
        <f t="shared" si="20"/>
        <v>110100</v>
      </c>
      <c r="F269" s="43" t="str">
        <f t="shared" si="21"/>
        <v>310</v>
      </c>
      <c r="G269" s="44">
        <f t="shared" si="22"/>
        <v>52</v>
      </c>
    </row>
    <row r="270" spans="2:7" ht="15">
      <c r="B270" s="42" t="s">
        <v>70</v>
      </c>
      <c r="C270" s="73" t="s">
        <v>29</v>
      </c>
      <c r="D270" s="43"/>
      <c r="E270" s="43" t="str">
        <f t="shared" si="20"/>
        <v>110101</v>
      </c>
      <c r="F270" s="43" t="str">
        <f t="shared" si="21"/>
        <v>311</v>
      </c>
      <c r="G270" s="44">
        <f t="shared" si="22"/>
        <v>53</v>
      </c>
    </row>
    <row r="271" spans="2:7" ht="15">
      <c r="B271" s="42" t="s">
        <v>71</v>
      </c>
      <c r="C271" s="73" t="s">
        <v>29</v>
      </c>
      <c r="D271" s="43"/>
      <c r="E271" s="43" t="str">
        <f t="shared" si="20"/>
        <v>110110</v>
      </c>
      <c r="F271" s="43" t="str">
        <f t="shared" si="21"/>
        <v>312</v>
      </c>
      <c r="G271" s="44">
        <f t="shared" si="22"/>
        <v>54</v>
      </c>
    </row>
    <row r="272" spans="2:7" ht="15">
      <c r="B272" s="42" t="s">
        <v>72</v>
      </c>
      <c r="C272" s="73" t="s">
        <v>29</v>
      </c>
      <c r="D272" s="43"/>
      <c r="E272" s="43" t="str">
        <f t="shared" si="20"/>
        <v>110111</v>
      </c>
      <c r="F272" s="43" t="str">
        <f t="shared" si="21"/>
        <v>313</v>
      </c>
      <c r="G272" s="44">
        <f t="shared" si="22"/>
        <v>55</v>
      </c>
    </row>
    <row r="273" spans="2:7" ht="15">
      <c r="B273" s="42" t="s">
        <v>65</v>
      </c>
      <c r="C273" s="63" t="s">
        <v>35</v>
      </c>
      <c r="D273" s="43"/>
      <c r="E273" s="43" t="str">
        <f t="shared" si="20"/>
        <v>111000</v>
      </c>
      <c r="F273" s="43" t="str">
        <f t="shared" si="21"/>
        <v>320</v>
      </c>
      <c r="G273" s="44">
        <f t="shared" si="22"/>
        <v>56</v>
      </c>
    </row>
    <row r="274" spans="2:7" ht="15">
      <c r="B274" s="42" t="s">
        <v>66</v>
      </c>
      <c r="C274" s="63" t="s">
        <v>35</v>
      </c>
      <c r="D274" s="43"/>
      <c r="E274" s="43" t="str">
        <f t="shared" si="20"/>
        <v>111001</v>
      </c>
      <c r="F274" s="43" t="str">
        <f t="shared" si="21"/>
        <v>321</v>
      </c>
      <c r="G274" s="44">
        <f t="shared" si="22"/>
        <v>57</v>
      </c>
    </row>
    <row r="275" spans="2:7" ht="15">
      <c r="B275" s="42" t="s">
        <v>83</v>
      </c>
      <c r="C275" s="63" t="s">
        <v>38</v>
      </c>
      <c r="D275" s="43"/>
      <c r="E275" s="43" t="str">
        <f t="shared" si="20"/>
        <v>111010</v>
      </c>
      <c r="F275" s="43" t="str">
        <f t="shared" si="21"/>
        <v>322</v>
      </c>
      <c r="G275" s="44">
        <f t="shared" si="22"/>
        <v>58</v>
      </c>
    </row>
    <row r="276" spans="2:7" ht="15">
      <c r="B276" s="42" t="s">
        <v>84</v>
      </c>
      <c r="C276" s="63" t="s">
        <v>38</v>
      </c>
      <c r="D276" s="43"/>
      <c r="E276" s="43" t="str">
        <f t="shared" si="20"/>
        <v>111011</v>
      </c>
      <c r="F276" s="43" t="str">
        <f t="shared" si="21"/>
        <v>323</v>
      </c>
      <c r="G276" s="44">
        <f t="shared" si="22"/>
        <v>59</v>
      </c>
    </row>
    <row r="277" spans="2:7" ht="15">
      <c r="B277" s="42" t="s">
        <v>85</v>
      </c>
      <c r="C277" s="73" t="s">
        <v>40</v>
      </c>
      <c r="D277" s="43"/>
      <c r="E277" s="43" t="str">
        <f t="shared" si="20"/>
        <v>111100</v>
      </c>
      <c r="F277" s="43" t="str">
        <f t="shared" si="21"/>
        <v>330</v>
      </c>
      <c r="G277" s="44">
        <f t="shared" si="22"/>
        <v>60</v>
      </c>
    </row>
    <row r="278" spans="2:7" ht="15">
      <c r="B278" s="42" t="s">
        <v>86</v>
      </c>
      <c r="C278" s="73" t="s">
        <v>40</v>
      </c>
      <c r="D278" s="43"/>
      <c r="E278" s="43" t="str">
        <f t="shared" si="20"/>
        <v>111101</v>
      </c>
      <c r="F278" s="43" t="str">
        <f t="shared" si="21"/>
        <v>331</v>
      </c>
      <c r="G278" s="44">
        <f t="shared" si="22"/>
        <v>61</v>
      </c>
    </row>
    <row r="279" spans="2:7" ht="15">
      <c r="B279" s="42" t="s">
        <v>87</v>
      </c>
      <c r="C279" s="73" t="s">
        <v>40</v>
      </c>
      <c r="D279" s="43"/>
      <c r="E279" s="43" t="str">
        <f t="shared" si="20"/>
        <v>111110</v>
      </c>
      <c r="F279" s="43" t="str">
        <f t="shared" si="21"/>
        <v>332</v>
      </c>
      <c r="G279" s="44">
        <f t="shared" si="22"/>
        <v>62</v>
      </c>
    </row>
    <row r="280" spans="2:7" ht="15.75" thickBot="1">
      <c r="B280" s="45" t="s">
        <v>88</v>
      </c>
      <c r="C280" s="79" t="s">
        <v>40</v>
      </c>
      <c r="D280" s="46"/>
      <c r="E280" s="46" t="str">
        <f t="shared" si="20"/>
        <v>111111</v>
      </c>
      <c r="F280" s="46" t="str">
        <f t="shared" si="21"/>
        <v>333</v>
      </c>
      <c r="G280" s="47">
        <f t="shared" si="22"/>
        <v>63</v>
      </c>
    </row>
  </sheetData>
  <sheetProtection/>
  <printOptions/>
  <pageMargins left="0.7" right="0.7"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B2:H15"/>
  <sheetViews>
    <sheetView zoomScalePageLayoutView="0" workbookViewId="0" topLeftCell="A1">
      <selection activeCell="A1" sqref="A1:IV16384"/>
    </sheetView>
  </sheetViews>
  <sheetFormatPr defaultColWidth="11.421875" defaultRowHeight="15"/>
  <cols>
    <col min="1" max="1" width="4.8515625" style="1" customWidth="1"/>
    <col min="2" max="2" width="6.57421875" style="1" customWidth="1"/>
    <col min="3" max="3" width="13.8515625" style="1" customWidth="1"/>
    <col min="4" max="4" width="18.140625" style="1" customWidth="1"/>
    <col min="5" max="16384" width="11.421875" style="1" customWidth="1"/>
  </cols>
  <sheetData>
    <row r="2" ht="15">
      <c r="B2" s="1" t="s">
        <v>27</v>
      </c>
    </row>
    <row r="3" spans="2:8" ht="15">
      <c r="B3" s="32" t="s">
        <v>146</v>
      </c>
      <c r="C3" s="32"/>
      <c r="D3" s="32"/>
      <c r="E3" s="31"/>
      <c r="F3" s="31"/>
      <c r="G3" s="31"/>
      <c r="H3" s="31"/>
    </row>
    <row r="4" spans="2:8" ht="15.75" thickBot="1">
      <c r="B4" s="32"/>
      <c r="C4" s="32"/>
      <c r="D4" s="32"/>
      <c r="E4" s="31"/>
      <c r="F4" s="31"/>
      <c r="G4" s="31"/>
      <c r="H4" s="31"/>
    </row>
    <row r="5" spans="2:8" ht="84.75" customHeight="1">
      <c r="B5" s="15" t="s">
        <v>2</v>
      </c>
      <c r="C5" s="16" t="s">
        <v>26</v>
      </c>
      <c r="D5" s="17" t="s">
        <v>3</v>
      </c>
      <c r="E5" s="18" t="s">
        <v>4</v>
      </c>
      <c r="F5" s="18" t="s">
        <v>5</v>
      </c>
      <c r="G5" s="19" t="s">
        <v>6</v>
      </c>
      <c r="H5" s="20" t="s">
        <v>7</v>
      </c>
    </row>
    <row r="6" spans="2:8" ht="15">
      <c r="B6" s="33" t="s">
        <v>8</v>
      </c>
      <c r="C6" s="21" t="s">
        <v>9</v>
      </c>
      <c r="D6" s="21" t="s">
        <v>10</v>
      </c>
      <c r="E6" s="22" t="s">
        <v>11</v>
      </c>
      <c r="F6" s="22">
        <f>MID(E6,2,1)+MID(E6,1,1)*2</f>
        <v>2</v>
      </c>
      <c r="G6" s="23" t="s">
        <v>12</v>
      </c>
      <c r="H6" s="24" t="s">
        <v>13</v>
      </c>
    </row>
    <row r="7" spans="2:8" ht="15">
      <c r="B7" s="33" t="s">
        <v>14</v>
      </c>
      <c r="C7" s="21" t="s">
        <v>15</v>
      </c>
      <c r="D7" s="21" t="s">
        <v>16</v>
      </c>
      <c r="E7" s="22" t="s">
        <v>17</v>
      </c>
      <c r="F7" s="22">
        <f>MID(E7,2,1)+MID(E7,1,1)*2</f>
        <v>1</v>
      </c>
      <c r="G7" s="25" t="s">
        <v>18</v>
      </c>
      <c r="H7" s="24" t="s">
        <v>19</v>
      </c>
    </row>
    <row r="8" spans="2:8" ht="15">
      <c r="B8" s="33" t="s">
        <v>19</v>
      </c>
      <c r="C8" s="21" t="s">
        <v>20</v>
      </c>
      <c r="D8" s="21" t="s">
        <v>10</v>
      </c>
      <c r="E8" s="22" t="s">
        <v>21</v>
      </c>
      <c r="F8" s="22">
        <f>MID(E8,2,1)+MID(E8,1,1)*2</f>
        <v>3</v>
      </c>
      <c r="G8" s="26" t="s">
        <v>22</v>
      </c>
      <c r="H8" s="24" t="s">
        <v>14</v>
      </c>
    </row>
    <row r="9" spans="2:8" ht="15.75" thickBot="1">
      <c r="B9" s="34" t="s">
        <v>13</v>
      </c>
      <c r="C9" s="27" t="s">
        <v>23</v>
      </c>
      <c r="D9" s="27" t="s">
        <v>16</v>
      </c>
      <c r="E9" s="28" t="s">
        <v>24</v>
      </c>
      <c r="F9" s="28">
        <f>MID(E9,2,1)+MID(E9,1,1)*2</f>
        <v>0</v>
      </c>
      <c r="G9" s="29" t="s">
        <v>25</v>
      </c>
      <c r="H9" s="30" t="s">
        <v>8</v>
      </c>
    </row>
    <row r="12" ht="15">
      <c r="B12" s="48" t="s">
        <v>144</v>
      </c>
    </row>
    <row r="13" ht="15">
      <c r="B13" s="48" t="s">
        <v>145</v>
      </c>
    </row>
    <row r="14" ht="15">
      <c r="B14" s="48"/>
    </row>
    <row r="15" ht="15">
      <c r="B15" s="48"/>
    </row>
  </sheetData>
  <sheetProtection/>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D29"/>
  <sheetViews>
    <sheetView zoomScalePageLayoutView="0" workbookViewId="0" topLeftCell="A1">
      <selection activeCell="H29" sqref="H29"/>
    </sheetView>
  </sheetViews>
  <sheetFormatPr defaultColWidth="11.421875" defaultRowHeight="15"/>
  <cols>
    <col min="1" max="1" width="16.57421875" style="172" customWidth="1"/>
    <col min="2" max="2" width="4.00390625" style="182" customWidth="1"/>
    <col min="3" max="3" width="3.57421875" style="182" customWidth="1"/>
    <col min="4" max="4" width="19.28125" style="182" customWidth="1"/>
    <col min="5" max="16384" width="11.421875" style="172" customWidth="1"/>
  </cols>
  <sheetData>
    <row r="1" spans="2:4" s="181" customFormat="1" ht="10.5">
      <c r="B1" s="182"/>
      <c r="C1" s="182"/>
      <c r="D1" s="182"/>
    </row>
    <row r="2" spans="1:4" s="181" customFormat="1" ht="10.5">
      <c r="A2" s="181" t="s">
        <v>335</v>
      </c>
      <c r="B2" s="183" t="s">
        <v>336</v>
      </c>
      <c r="C2" s="182"/>
      <c r="D2" s="182"/>
    </row>
    <row r="3" spans="1:3" ht="10.5">
      <c r="A3" s="173" t="s">
        <v>332</v>
      </c>
      <c r="B3" s="182" t="s">
        <v>49</v>
      </c>
      <c r="C3" s="182" t="s">
        <v>232</v>
      </c>
    </row>
    <row r="4" spans="1:3" ht="10.5">
      <c r="A4" s="173" t="s">
        <v>333</v>
      </c>
      <c r="B4" s="182" t="s">
        <v>56</v>
      </c>
      <c r="C4" s="182" t="s">
        <v>270</v>
      </c>
    </row>
    <row r="5" spans="1:3" ht="10.5">
      <c r="A5" s="173" t="s">
        <v>334</v>
      </c>
      <c r="B5" s="182" t="s">
        <v>255</v>
      </c>
      <c r="C5" s="182" t="s">
        <v>13</v>
      </c>
    </row>
    <row r="6" spans="1:3" ht="10.5">
      <c r="A6" s="174" t="s">
        <v>337</v>
      </c>
      <c r="B6" s="182" t="s">
        <v>36</v>
      </c>
      <c r="C6" s="182" t="s">
        <v>14</v>
      </c>
    </row>
    <row r="7" spans="1:3" ht="10.5">
      <c r="A7" s="174" t="s">
        <v>338</v>
      </c>
      <c r="B7" s="182" t="s">
        <v>253</v>
      </c>
      <c r="C7" s="182" t="s">
        <v>252</v>
      </c>
    </row>
    <row r="8" spans="1:3" ht="10.5">
      <c r="A8" s="174" t="s">
        <v>339</v>
      </c>
      <c r="B8" s="182" t="s">
        <v>58</v>
      </c>
      <c r="C8" s="182" t="s">
        <v>276</v>
      </c>
    </row>
    <row r="9" spans="1:3" ht="10.5">
      <c r="A9" s="174" t="s">
        <v>340</v>
      </c>
      <c r="B9" s="182" t="s">
        <v>38</v>
      </c>
      <c r="C9" s="182" t="s">
        <v>196</v>
      </c>
    </row>
    <row r="10" spans="1:3" ht="10.5">
      <c r="A10" s="174" t="s">
        <v>341</v>
      </c>
      <c r="B10" s="182" t="s">
        <v>35</v>
      </c>
      <c r="C10" s="182" t="s">
        <v>174</v>
      </c>
    </row>
    <row r="11" spans="1:3" ht="10.5">
      <c r="A11" s="175" t="s">
        <v>342</v>
      </c>
      <c r="B11" s="182" t="s">
        <v>55</v>
      </c>
      <c r="C11" s="182" t="s">
        <v>265</v>
      </c>
    </row>
    <row r="12" spans="1:4" ht="10.5">
      <c r="A12" s="176" t="s">
        <v>343</v>
      </c>
      <c r="B12" s="182" t="s">
        <v>52</v>
      </c>
      <c r="C12" s="182" t="s">
        <v>245</v>
      </c>
      <c r="D12" s="182" t="s">
        <v>356</v>
      </c>
    </row>
    <row r="13" spans="1:3" ht="15">
      <c r="A13" s="176" t="s">
        <v>344</v>
      </c>
      <c r="B13" s="182" t="s">
        <v>29</v>
      </c>
      <c r="C13" s="182" t="s">
        <v>8</v>
      </c>
    </row>
    <row r="14" spans="1:3" ht="10.5">
      <c r="A14" s="177" t="s">
        <v>345</v>
      </c>
      <c r="B14" s="182" t="s">
        <v>42</v>
      </c>
      <c r="C14" s="182" t="s">
        <v>207</v>
      </c>
    </row>
    <row r="15" spans="1:3" ht="10.5">
      <c r="A15" s="177" t="s">
        <v>346</v>
      </c>
      <c r="B15" s="182" t="s">
        <v>37</v>
      </c>
      <c r="C15" s="182" t="s">
        <v>19</v>
      </c>
    </row>
    <row r="16" spans="1:4" ht="10.5">
      <c r="A16" s="174" t="s">
        <v>347</v>
      </c>
      <c r="B16" s="182" t="s">
        <v>51</v>
      </c>
      <c r="C16" s="182" t="s">
        <v>239</v>
      </c>
      <c r="D16" s="182" t="s">
        <v>357</v>
      </c>
    </row>
    <row r="17" spans="1:3" ht="10.5">
      <c r="A17" s="178" t="s">
        <v>348</v>
      </c>
      <c r="B17" s="182" t="s">
        <v>45</v>
      </c>
      <c r="C17" s="182" t="s">
        <v>220</v>
      </c>
    </row>
    <row r="18" spans="1:3" ht="10.5">
      <c r="A18" s="175" t="s">
        <v>349</v>
      </c>
      <c r="B18" s="182" t="s">
        <v>60</v>
      </c>
      <c r="C18" s="182" t="s">
        <v>281</v>
      </c>
    </row>
    <row r="19" spans="1:4" ht="10.5">
      <c r="A19" s="176" t="s">
        <v>350</v>
      </c>
      <c r="B19" s="182" t="s">
        <v>40</v>
      </c>
      <c r="C19" s="182" t="s">
        <v>189</v>
      </c>
      <c r="D19" s="182" t="s">
        <v>331</v>
      </c>
    </row>
    <row r="20" spans="1:3" ht="10.5">
      <c r="A20" s="179" t="s">
        <v>351</v>
      </c>
      <c r="B20" s="182" t="s">
        <v>31</v>
      </c>
      <c r="C20" s="182" t="s">
        <v>160</v>
      </c>
    </row>
    <row r="21" spans="1:3" ht="15">
      <c r="A21" s="179" t="s">
        <v>352</v>
      </c>
      <c r="B21" s="182" t="s">
        <v>54</v>
      </c>
      <c r="C21" s="182" t="s">
        <v>258</v>
      </c>
    </row>
    <row r="22" spans="1:3" ht="10.5">
      <c r="A22" s="177" t="s">
        <v>353</v>
      </c>
      <c r="B22" s="182" t="s">
        <v>33</v>
      </c>
      <c r="C22" s="182" t="s">
        <v>167</v>
      </c>
    </row>
    <row r="23" spans="1:3" ht="10.5">
      <c r="A23" s="177" t="s">
        <v>354</v>
      </c>
      <c r="B23" s="182" t="s">
        <v>47</v>
      </c>
      <c r="C23" s="182" t="s">
        <v>225</v>
      </c>
    </row>
    <row r="24" spans="1:4" ht="10.5">
      <c r="A24" s="180" t="s">
        <v>355</v>
      </c>
      <c r="B24" s="182" t="s">
        <v>43</v>
      </c>
      <c r="C24" s="182" t="s">
        <v>214</v>
      </c>
      <c r="D24" s="182" t="s">
        <v>358</v>
      </c>
    </row>
    <row r="25" spans="2:4" s="181" customFormat="1" ht="10.5">
      <c r="B25" s="182"/>
      <c r="C25" s="182"/>
      <c r="D25" s="182"/>
    </row>
    <row r="26" spans="2:4" s="181" customFormat="1" ht="10.5">
      <c r="B26" s="182"/>
      <c r="C26" s="182"/>
      <c r="D26" s="182"/>
    </row>
    <row r="27" spans="2:4" s="181" customFormat="1" ht="10.5">
      <c r="B27" s="182"/>
      <c r="C27" s="182"/>
      <c r="D27" s="182"/>
    </row>
    <row r="28" spans="2:4" s="181" customFormat="1" ht="10.5">
      <c r="B28" s="182"/>
      <c r="C28" s="182"/>
      <c r="D28" s="182"/>
    </row>
    <row r="29" spans="2:4" s="181" customFormat="1" ht="10.5">
      <c r="B29" s="182"/>
      <c r="C29" s="182"/>
      <c r="D29" s="182"/>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Jean-Nicolas</dc:creator>
  <cp:keywords/>
  <dc:description/>
  <cp:lastModifiedBy>Jean-Nicolas</cp:lastModifiedBy>
  <dcterms:created xsi:type="dcterms:W3CDTF">2007-12-20T20:34:23Z</dcterms:created>
  <dcterms:modified xsi:type="dcterms:W3CDTF">2008-11-22T17:33:50Z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